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uno\Desktop\public_html\IST2015Files\"/>
    </mc:Choice>
  </mc:AlternateContent>
  <bookViews>
    <workbookView xWindow="0" yWindow="0" windowWidth="20490" windowHeight="7755" tabRatio="939"/>
  </bookViews>
  <sheets>
    <sheet name="LCbC_MM_20%_leastCohesive" sheetId="2" r:id="rId1"/>
    <sheet name="MWE_20%_leastCohesive" sheetId="11" r:id="rId2"/>
    <sheet name="LCbC_Topics_20%_leastCohesive" sheetId="3" r:id="rId3"/>
    <sheet name="LCbC_XScan_20%_leastCohesive" sheetId="5" r:id="rId4"/>
    <sheet name="LCbC_MM_10%_leastCohesive" sheetId="1" r:id="rId5"/>
    <sheet name="MWE_10%_leastCohesive" sheetId="12" r:id="rId6"/>
    <sheet name="LCbC_Topics_10%_leastCohesive" sheetId="4" r:id="rId7"/>
    <sheet name="LCbC_XScan_10%_leastCohesive" sheetId="6" r:id="rId8"/>
  </sheets>
  <calcPr calcId="152511"/>
</workbook>
</file>

<file path=xl/calcChain.xml><?xml version="1.0" encoding="utf-8"?>
<calcChain xmlns="http://schemas.openxmlformats.org/spreadsheetml/2006/main">
  <c r="G3" i="12" l="1"/>
  <c r="G3" i="11"/>
  <c r="D58" i="12" l="1"/>
  <c r="D57" i="12"/>
  <c r="D56" i="12"/>
  <c r="D55" i="12"/>
  <c r="D54" i="12"/>
  <c r="D53" i="12"/>
  <c r="D52" i="12"/>
  <c r="D51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D3" i="12"/>
  <c r="D2" i="12"/>
  <c r="G5" i="12" l="1"/>
  <c r="G4" i="12"/>
  <c r="G2" i="12"/>
  <c r="D100" i="11"/>
  <c r="D59" i="12" l="1"/>
  <c r="G5" i="11"/>
  <c r="G4" i="11"/>
  <c r="G2" i="11"/>
  <c r="D98" i="11"/>
  <c r="D97" i="11"/>
  <c r="D96" i="11"/>
  <c r="D95" i="11"/>
  <c r="D94" i="11"/>
  <c r="D93" i="11"/>
  <c r="D92" i="11"/>
  <c r="D91" i="11"/>
  <c r="D90" i="11"/>
  <c r="D89" i="11"/>
  <c r="D88" i="11"/>
  <c r="D87" i="11"/>
  <c r="D86" i="11"/>
  <c r="D85" i="11"/>
  <c r="D84" i="11"/>
  <c r="D83" i="11"/>
  <c r="D82" i="11"/>
  <c r="D81" i="11"/>
  <c r="D80" i="11"/>
  <c r="D79" i="11"/>
  <c r="D78" i="11"/>
  <c r="D77" i="11"/>
  <c r="D76" i="11"/>
  <c r="D75" i="11"/>
  <c r="D74" i="11"/>
  <c r="D73" i="11"/>
  <c r="D72" i="11"/>
  <c r="D71" i="11"/>
  <c r="D70" i="11"/>
  <c r="D69" i="11"/>
  <c r="D68" i="11"/>
  <c r="D67" i="11"/>
  <c r="D66" i="11"/>
  <c r="D65" i="11"/>
  <c r="D64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3" i="11"/>
  <c r="D2" i="11"/>
  <c r="D60" i="12" l="1"/>
  <c r="D61" i="12"/>
  <c r="D99" i="11"/>
  <c r="D101" i="11" s="1"/>
  <c r="G5" i="6"/>
  <c r="G4" i="6"/>
  <c r="G3" i="6"/>
  <c r="G2" i="6"/>
  <c r="G5" i="4"/>
  <c r="G4" i="4"/>
  <c r="G3" i="4"/>
  <c r="G2" i="4"/>
  <c r="E5" i="1"/>
  <c r="E4" i="1"/>
  <c r="E3" i="1"/>
  <c r="E2" i="1"/>
  <c r="G5" i="5"/>
  <c r="G4" i="5"/>
  <c r="G3" i="5"/>
  <c r="G2" i="5"/>
  <c r="G5" i="3"/>
  <c r="G4" i="3"/>
  <c r="G3" i="3"/>
  <c r="G2" i="3"/>
  <c r="E5" i="2"/>
  <c r="E4" i="2"/>
  <c r="E3" i="2"/>
  <c r="E2" i="2"/>
  <c r="D62" i="12" l="1"/>
  <c r="D102" i="11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D107" i="6" s="1"/>
  <c r="D2" i="6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  <c r="D2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D269" i="3" s="1"/>
  <c r="D270" i="3" l="1"/>
  <c r="D271" i="3"/>
  <c r="D109" i="6"/>
  <c r="D108" i="6"/>
  <c r="D86" i="4"/>
  <c r="D107" i="5"/>
  <c r="D109" i="5" l="1"/>
  <c r="D108" i="5"/>
  <c r="D110" i="5" s="1"/>
  <c r="D88" i="4"/>
  <c r="D87" i="4"/>
  <c r="D89" i="4" s="1"/>
  <c r="D272" i="3"/>
  <c r="D110" i="6"/>
</calcChain>
</file>

<file path=xl/sharedStrings.xml><?xml version="1.0" encoding="utf-8"?>
<sst xmlns="http://schemas.openxmlformats.org/spreadsheetml/2006/main" count="1003" uniqueCount="388">
  <si>
    <t>Component</t>
  </si>
  <si>
    <t xml:space="preserve"> LCbC_MM</t>
  </si>
  <si>
    <t xml:space="preserve"> LCbC_Topics</t>
  </si>
  <si>
    <t>org.gjt.sp.jedit.OperatingSystem</t>
  </si>
  <si>
    <t>org.gjt.sp.jedit.BeanShell</t>
  </si>
  <si>
    <t>org.gjt.sp.jedit.Macros</t>
  </si>
  <si>
    <t>org.gjt.sp.jedit.SettingsReloader</t>
  </si>
  <si>
    <t>org.gjt.sp.jedit.OptionGroup</t>
  </si>
  <si>
    <t>org.gjt.sp.jedit.PluginJAR</t>
  </si>
  <si>
    <t>org.gjt.sp.jedit.MiscUtilities</t>
  </si>
  <si>
    <t>org.gjt.sp.jedit.AbstractOptionPane</t>
  </si>
  <si>
    <t>org.gjt.sp.jedit.TextUtilities</t>
  </si>
  <si>
    <t>org.gjt.sp.jedit.Marker</t>
  </si>
  <si>
    <t>org.gjt.sp.jedit.EBMessage</t>
  </si>
  <si>
    <t>org.gjt.sp.jedit.ActionListHandler</t>
  </si>
  <si>
    <t>org.gjt.sp.jedit.ServiceManager</t>
  </si>
  <si>
    <t>org.gjt.sp.jedit.Abbrevs</t>
  </si>
  <si>
    <t>org.gjt.sp.jedit.BeanShellAction</t>
  </si>
  <si>
    <t>org.gjt.sp.jedit.BeanShellFacade</t>
  </si>
  <si>
    <t>org.gjt.sp.jedit.Buffer</t>
  </si>
  <si>
    <t>org.gjt.sp.jedit.EditBus</t>
  </si>
  <si>
    <t>org.gjt.sp.jedit.PerspectiveManager</t>
  </si>
  <si>
    <t>org.gjt.sp.jedit.EBPlugin</t>
  </si>
  <si>
    <t>org.gjt.sp.jedit.JEditBeanShellAction</t>
  </si>
  <si>
    <t>org.gjt.sp.jedit.ServiceListHandler</t>
  </si>
  <si>
    <t>org.gjt.sp.jedit.jEdit</t>
  </si>
  <si>
    <t>org.gjt.sp.jedit.PropertyManager</t>
  </si>
  <si>
    <t>org.gjt.sp.jedit.JARClassLoader</t>
  </si>
  <si>
    <t>org.gjt.sp.jedit.EditServer</t>
  </si>
  <si>
    <t>org.gjt.sp.jedit.BufferHistory</t>
  </si>
  <si>
    <t>org.gjt.sp.jedit.GUIUtilities</t>
  </si>
  <si>
    <t>org.gjt.sp.jedit.JEditRegisterSaver</t>
  </si>
  <si>
    <t>org.gjt.sp.jedit.EBComponent</t>
  </si>
  <si>
    <t>org.gjt.sp.jedit.SettingsXML</t>
  </si>
  <si>
    <t>org.gjt.sp.jedit.OptionPane</t>
  </si>
  <si>
    <t>org.gjt.sp.jedit.EditPane</t>
  </si>
  <si>
    <t>org.gjt.sp.jedit.Registers</t>
  </si>
  <si>
    <t>org.gjt.sp.jedit.EditPlugin</t>
  </si>
  <si>
    <t>org.gjt.sp.jedit.Mode</t>
  </si>
  <si>
    <t>org.gjt.sp.jedit.View</t>
  </si>
  <si>
    <t>org.gjt.sp.jedit.Debug</t>
  </si>
  <si>
    <t>org.gjt.sp.jedit.browser.VFSFileChooserDialog</t>
  </si>
  <si>
    <t>org.gjt.sp.jedit.browser.VFSDirectoryEntryTable</t>
  </si>
  <si>
    <t>org.gjt.sp.jedit.browser.VFSFileNameField</t>
  </si>
  <si>
    <t>org.gjt.sp.jedit.browser.VFSBrowser</t>
  </si>
  <si>
    <t>org.gjt.sp.jedit.browser.FileCellRenderer</t>
  </si>
  <si>
    <t>org.gjt.sp.jedit.browser.BrowserCommandsMenu</t>
  </si>
  <si>
    <t>org.gjt.sp.jedit.browser.VFSDirectoryEntryTableModel</t>
  </si>
  <si>
    <t>org.gjt.sp.jedit.browser.BrowserView</t>
  </si>
  <si>
    <t>org.gjt.sp.jedit.browser.BrowserIORequest</t>
  </si>
  <si>
    <t>org.gjt.sp.jedit.bsh.Interpreter</t>
  </si>
  <si>
    <t>org.gjt.sp.jedit.bsh.BshClassManager</t>
  </si>
  <si>
    <t>org.gjt.sp.jedit.bsh.Capabilities</t>
  </si>
  <si>
    <t>org.gjt.sp.jedit.bsh.ParserConstants</t>
  </si>
  <si>
    <t>org.gjt.sp.jedit.bsh.UtilEvalError</t>
  </si>
  <si>
    <t>org.gjt.sp.jedit.bsh.BSHClassDeclaration</t>
  </si>
  <si>
    <t>org.gjt.sp.jedit.bsh.ExternalNameSpace</t>
  </si>
  <si>
    <t>org.gjt.sp.jedit.bsh.JavaCharStream</t>
  </si>
  <si>
    <t>org.gjt.sp.jedit.bsh.Variable</t>
  </si>
  <si>
    <t>org.gjt.sp.jedit.bsh.Token</t>
  </si>
  <si>
    <t>org.gjt.sp.jedit.bsh.BSHFormalParameters</t>
  </si>
  <si>
    <t>org.gjt.sp.jedit.bsh.TokenMgrError</t>
  </si>
  <si>
    <t>org.gjt.sp.jedit.bsh.BSHMethodDeclaration</t>
  </si>
  <si>
    <t>org.gjt.sp.jedit.bsh.BSHAllocationExpression</t>
  </si>
  <si>
    <t>org.gjt.sp.jedit.bsh.CollectionManager</t>
  </si>
  <si>
    <t>org.gjt.sp.jedit.bsh.BSHAmbiguousName</t>
  </si>
  <si>
    <t>org.gjt.sp.jedit.bsh.BSHArrayInitializer</t>
  </si>
  <si>
    <t>org.gjt.sp.jedit.bsh.SimpleNode</t>
  </si>
  <si>
    <t>org.gjt.sp.jedit.bsh.BSHBlock</t>
  </si>
  <si>
    <t>org.gjt.sp.jedit.bsh.BSHUnaryExpression</t>
  </si>
  <si>
    <t>org.gjt.sp.jedit.bsh.BshMethod</t>
  </si>
  <si>
    <t>org.gjt.sp.jedit.bsh.Reflect</t>
  </si>
  <si>
    <t>org.gjt.sp.jedit.bsh.UtilTargetError</t>
  </si>
  <si>
    <t>org.gjt.sp.jedit.bsh.TargetError</t>
  </si>
  <si>
    <t>org.gjt.sp.jedit.bsh.BSHType</t>
  </si>
  <si>
    <t>org.gjt.sp.jedit.bsh.BSHArguments</t>
  </si>
  <si>
    <t>org.gjt.sp.jedit.bsh.ClassGeneratorUtil</t>
  </si>
  <si>
    <t>org.gjt.sp.jedit.bsh.BSHVariableDeclarator</t>
  </si>
  <si>
    <t>org.gjt.sp.jedit.bsh.Modifiers</t>
  </si>
  <si>
    <t>org.gjt.sp.jedit.bsh.BSHPrimaryExpression</t>
  </si>
  <si>
    <t>org.gjt.sp.jedit.bsh.LHS</t>
  </si>
  <si>
    <t>org.gjt.sp.jedit.bsh.CallStack</t>
  </si>
  <si>
    <t>org.gjt.sp.jedit.bsh.BSHBinaryExpression</t>
  </si>
  <si>
    <t>org.gjt.sp.jedit.bsh.BSHPackageDeclaration</t>
  </si>
  <si>
    <t>org.gjt.sp.jedit.bsh.BSHTryStatement</t>
  </si>
  <si>
    <t>org.gjt.sp.jedit.bsh.BSHCastExpression</t>
  </si>
  <si>
    <t>org.gjt.sp.jedit.bsh.BSHMethodInvocation</t>
  </si>
  <si>
    <t>org.gjt.sp.jedit.bsh.BSHPrimarySuffix</t>
  </si>
  <si>
    <t>org.gjt.sp.jedit.bsh.ClassGeneratorImpl</t>
  </si>
  <si>
    <t>org.gjt.sp.jedit.bsh.NameSource</t>
  </si>
  <si>
    <t>org.gjt.sp.jedit.bsh.BSHForStatement</t>
  </si>
  <si>
    <t>org.gjt.sp.jedit.bsh.BSHEnhancedForStatement</t>
  </si>
  <si>
    <t>org.gjt.sp.jedit.bsh.DelayedEvalBshMethod</t>
  </si>
  <si>
    <t>org.gjt.sp.jedit.bsh.BSHAssignment</t>
  </si>
  <si>
    <t>org.gjt.sp.jedit.bsh.BSHImportDeclaration</t>
  </si>
  <si>
    <t>org.gjt.sp.jedit.bsh.classpath.BshClassLoader</t>
  </si>
  <si>
    <t>org.gjt.sp.jedit.bsh.collection.CollectionIterator</t>
  </si>
  <si>
    <t>org.gjt.sp.jedit.bsh.org.objectweb.asm.ClassVisitor</t>
  </si>
  <si>
    <t>org.gjt.sp.jedit.bsh.org.objectweb.asm.ClassWriter</t>
  </si>
  <si>
    <t>org.gjt.sp.jedit.bsh.org.objectweb.asm.Type</t>
  </si>
  <si>
    <t>org.gjt.sp.jedit.buffer.KillRing</t>
  </si>
  <si>
    <t>org.gjt.sp.jedit.buffer.BufferAdapter</t>
  </si>
  <si>
    <t>org.gjt.sp.jedit.buffer.PositionManager</t>
  </si>
  <si>
    <t>org.gjt.sp.jedit.buffer.IndentFoldHandler</t>
  </si>
  <si>
    <t>org.gjt.sp.jedit.buffer.ContentManager</t>
  </si>
  <si>
    <t>org.gjt.sp.jedit.buffer.BufferSegment</t>
  </si>
  <si>
    <t>org.gjt.sp.jedit.buffer.FoldHandler</t>
  </si>
  <si>
    <t>org.gjt.sp.jedit.buffer.BufferUndoListener</t>
  </si>
  <si>
    <t>org.gjt.sp.jedit.buffer.UndoManager</t>
  </si>
  <si>
    <t>org.gjt.sp.jedit.buffer.JEditBuffer</t>
  </si>
  <si>
    <t>org.gjt.sp.jedit.buffer.ExplicitFoldHandler</t>
  </si>
  <si>
    <t>org.gjt.sp.jedit.buffer.BufferChangeListener</t>
  </si>
  <si>
    <t>org.gjt.sp.jedit.buffer.DefaultFoldHandlerProvider</t>
  </si>
  <si>
    <t>org.gjt.sp.jedit.buffer.DummyFoldHandler</t>
  </si>
  <si>
    <t>org.gjt.sp.jedit.buffer.LineManager</t>
  </si>
  <si>
    <t>org.gjt.sp.jedit.buffer.BufferListener</t>
  </si>
  <si>
    <t>org.gjt.sp.jedit.buffer.BufferChangeAdapter</t>
  </si>
  <si>
    <t>org.gjt.sp.jedit.bufferio.BufferIORequest</t>
  </si>
  <si>
    <t>org.gjt.sp.jedit.bufferio.BufferSaveRequest</t>
  </si>
  <si>
    <t>org.gjt.sp.jedit.bufferio.MarkersSaveRequest</t>
  </si>
  <si>
    <t>org.gjt.sp.jedit.bufferio.BufferLoadRequest</t>
  </si>
  <si>
    <t>org.gjt.sp.jedit.bufferio.BufferAutosaveRequest</t>
  </si>
  <si>
    <t>org.gjt.sp.jedit.bufferset.BufferSetManager</t>
  </si>
  <si>
    <t>org.gjt.sp.jedit.bufferset.BufferSetAdapter</t>
  </si>
  <si>
    <t>org.gjt.sp.jedit.bufferset.BufferSet</t>
  </si>
  <si>
    <t>org.gjt.sp.jedit.gui.RolloverButton</t>
  </si>
  <si>
    <t>org.gjt.sp.jedit.gui.AbstractContextOptionPane</t>
  </si>
  <si>
    <t>org.gjt.sp.jedit.gui.AbbrevEditor</t>
  </si>
  <si>
    <t>org.gjt.sp.jedit.gui.MarkerViewer</t>
  </si>
  <si>
    <t>org.gjt.sp.jedit.gui.FilteredTableModel</t>
  </si>
  <si>
    <t>org.gjt.sp.jedit.gui.StatusBar</t>
  </si>
  <si>
    <t>org.gjt.sp.jedit.gui.ListModelEditor</t>
  </si>
  <si>
    <t>org.gjt.sp.jedit.gui.ContextAddDialog</t>
  </si>
  <si>
    <t>org.gjt.sp.jedit.gui.ErrorListDialog</t>
  </si>
  <si>
    <t>org.gjt.sp.jedit.gui.LogViewer</t>
  </si>
  <si>
    <t>org.gjt.sp.jedit.gui.FontSelector</t>
  </si>
  <si>
    <t>org.gjt.sp.jedit.gui.CompletionPopup</t>
  </si>
  <si>
    <t>org.gjt.sp.jedit.gui.OptionsDialog</t>
  </si>
  <si>
    <t>org.gjt.sp.jedit.gui.FilesChangedDialog</t>
  </si>
  <si>
    <t>org.gjt.sp.jedit.gui.StyleEditor</t>
  </si>
  <si>
    <t>org.gjt.sp.jedit.gui.FilteredListModel</t>
  </si>
  <si>
    <t>org.gjt.sp.jedit.gui.TextAreaDialog</t>
  </si>
  <si>
    <t>org.gjt.sp.jedit.gui.FilePropertiesDialog</t>
  </si>
  <si>
    <t>org.gjt.sp.jedit.gui.FloatingWindowContainer</t>
  </si>
  <si>
    <t>org.gjt.sp.jedit.gui.DockableWindowFactory</t>
  </si>
  <si>
    <t>org.gjt.sp.jedit.gui.EnhancedDialog</t>
  </si>
  <si>
    <t>org.gjt.sp.jedit.gui.TipOfTheDay</t>
  </si>
  <si>
    <t>org.gjt.sp.jedit.gui.BufferOptions</t>
  </si>
  <si>
    <t>org.gjt.sp.jedit.gui.AddAbbrevDialog</t>
  </si>
  <si>
    <t>org.gjt.sp.jedit.gui.PasteFromListDialog</t>
  </si>
  <si>
    <t>org.gjt.sp.jedit.gui.IOProgressMonitor</t>
  </si>
  <si>
    <t>org.gjt.sp.jedit.gui.SplashScreen</t>
  </si>
  <si>
    <t>org.gjt.sp.jedit.gui.DockingLayoutManager</t>
  </si>
  <si>
    <t>org.gjt.sp.jedit.gui.RegisterViewer</t>
  </si>
  <si>
    <t>org.gjt.sp.jedit.gui.JEditHistoryModelSaver</t>
  </si>
  <si>
    <t>org.gjt.sp.jedit.gui.AboutDialog</t>
  </si>
  <si>
    <t>org.gjt.sp.jedit.gui.DockableWindowManager</t>
  </si>
  <si>
    <t>org.gjt.sp.jedit.gui.GrabKeyDialog</t>
  </si>
  <si>
    <t>org.gjt.sp.jedit.gui.ColorWellButton</t>
  </si>
  <si>
    <t>org.gjt.sp.jedit.gui.KeyEventTranslator</t>
  </si>
  <si>
    <t>org.gjt.sp.jedit.gui.DockablePanel</t>
  </si>
  <si>
    <t>org.gjt.sp.jedit.gui.HistoryTextField</t>
  </si>
  <si>
    <t>org.gjt.sp.jedit.gui.EditAbbrevDialog</t>
  </si>
  <si>
    <t>org.gjt.sp.jedit.gui.CompleteWord</t>
  </si>
  <si>
    <t>org.gjt.sp.jedit.gui.PanelWindowContainer</t>
  </si>
  <si>
    <t>org.gjt.sp.jedit.gui.DefaultInputHandler</t>
  </si>
  <si>
    <t>org.gjt.sp.jedit.gui.EnhancedButton</t>
  </si>
  <si>
    <t>org.gjt.sp.jedit.gui.CloseDialog</t>
  </si>
  <si>
    <t>org.gjt.sp.jedit.gui.ShortcutPrefixActiveEvent</t>
  </si>
  <si>
    <t>org.gjt.sp.jedit.gui.HistoryModel</t>
  </si>
  <si>
    <t>org.gjt.sp.jedit.gui.BufferSwitcher</t>
  </si>
  <si>
    <t>org.gjt.sp.jedit.gui.AnimatedIcon</t>
  </si>
  <si>
    <t>org.gjt.sp.jedit.gui.InputHandler</t>
  </si>
  <si>
    <t>org.gjt.sp.jedit.gui.HistoryTextArea</t>
  </si>
  <si>
    <t>org.gjt.sp.jedit.gui.ActionBar</t>
  </si>
  <si>
    <t>org.gjt.sp.jedit.gui.DockingFrameworkProvider</t>
  </si>
  <si>
    <t>org.gjt.sp.jedit.gui.SelectLineRange</t>
  </si>
  <si>
    <t>org.gjt.sp.jedit.gui.DockableWindowManagerProvider</t>
  </si>
  <si>
    <t>org.gjt.sp.jedit.gui.DockableWindowManagerImpl</t>
  </si>
  <si>
    <t>org.gjt.sp.jedit.gui.statusbar.RectSelectWidgetFactory</t>
  </si>
  <si>
    <t>org.gjt.sp.jedit.gui.statusbar.ErrorsWidgetFactory</t>
  </si>
  <si>
    <t>org.gjt.sp.jedit.gui.statusbar.LineSepWidgetFactory</t>
  </si>
  <si>
    <t>org.gjt.sp.jedit.gui.statusbar.BufferSetWidgetFactory</t>
  </si>
  <si>
    <t>org.gjt.sp.jedit.gui.statusbar.SelectionLengthWidgetFactory</t>
  </si>
  <si>
    <t>org.gjt.sp.jedit.gui.statusbar.OverwriteWidgetFactory</t>
  </si>
  <si>
    <t>org.gjt.sp.jedit.gui.statusbar.FoldWidgetFactory</t>
  </si>
  <si>
    <t>org.gjt.sp.jedit.gui.statusbar.MemoryStatusWidgetFactory</t>
  </si>
  <si>
    <t>org.gjt.sp.jedit.gui.statusbar.WrapWidgetFactory</t>
  </si>
  <si>
    <t>org.gjt.sp.jedit.gui.statusbar.MultiSelectWidgetFactory</t>
  </si>
  <si>
    <t>org.gjt.sp.jedit.gui.statusbar.EncodingWidgetFactory</t>
  </si>
  <si>
    <t>org.gjt.sp.jedit.gui.statusbar.ClockWidgetFactory</t>
  </si>
  <si>
    <t>org.gjt.sp.jedit.gui.statusbar.ModeWidgetFactory</t>
  </si>
  <si>
    <t>org.gjt.sp.jedit.help.HelpViewer</t>
  </si>
  <si>
    <t>org.gjt.sp.jedit.help.HelpHistoryModel</t>
  </si>
  <si>
    <t>org.gjt.sp.jedit.help.HelpTOCPanel</t>
  </si>
  <si>
    <t>org.gjt.sp.jedit.help.HelpIndex</t>
  </si>
  <si>
    <t>org.gjt.sp.jedit.help.HistoryButton</t>
  </si>
  <si>
    <t>org.gjt.sp.jedit.help.HelpSearchPanel</t>
  </si>
  <si>
    <t>org.gjt.sp.jedit.help.HelpViewerInterface</t>
  </si>
  <si>
    <t>org.gjt.sp.jedit.indent.OpenBracketIndentRule</t>
  </si>
  <si>
    <t>org.gjt.sp.jedit.indent.CloseBracketIndentRule</t>
  </si>
  <si>
    <t>org.gjt.sp.jedit.indent.DeepIndentRule</t>
  </si>
  <si>
    <t>org.gjt.sp.jedit.indent.WhitespaceRule</t>
  </si>
  <si>
    <t>org.gjt.sp.jedit.indent.IndentRule</t>
  </si>
  <si>
    <t>org.gjt.sp.jedit.indent.IndentRuleFactory</t>
  </si>
  <si>
    <t>org.gjt.sp.jedit.indent.IndentAction</t>
  </si>
  <si>
    <t>org.gjt.sp.jedit.indent.BracketIndentRule</t>
  </si>
  <si>
    <t>org.gjt.sp.jedit.indent.RegexpIndentRule</t>
  </si>
  <si>
    <t>org.gjt.sp.jedit.input.TextAreaInputHandler</t>
  </si>
  <si>
    <t>org.gjt.sp.jedit.input.AbstractInputHandler</t>
  </si>
  <si>
    <t>org.gjt.sp.jedit.io.VFS</t>
  </si>
  <si>
    <t>org.gjt.sp.jedit.io.FileVFS</t>
  </si>
  <si>
    <t>org.gjt.sp.jedit.io.FileRootsVFS</t>
  </si>
  <si>
    <t>org.gjt.sp.jedit.io.GlobVFSFileFilter</t>
  </si>
  <si>
    <t>org.gjt.sp.jedit.io.FavoritesVFS</t>
  </si>
  <si>
    <t>org.gjt.sp.jedit.io.EncodingServer</t>
  </si>
  <si>
    <t>org.gjt.sp.jedit.io.UrlVFS</t>
  </si>
  <si>
    <t>org.gjt.sp.jedit.io.EncodingWithBOM</t>
  </si>
  <si>
    <t>org.gjt.sp.jedit.io.VFSManager</t>
  </si>
  <si>
    <t>org.gjt.sp.jedit.io.VFSFile</t>
  </si>
  <si>
    <t>org.gjt.sp.jedit.io.VFSFileFilter</t>
  </si>
  <si>
    <t>org.gjt.sp.jedit.io.RegexEncodingDetector</t>
  </si>
  <si>
    <t>org.gjt.sp.jedit.menu.PluginsProvider</t>
  </si>
  <si>
    <t>org.gjt.sp.jedit.menu.ReloadWithEncodingProvider</t>
  </si>
  <si>
    <t>org.gjt.sp.jedit.menu.RecentFilesProvider</t>
  </si>
  <si>
    <t>org.gjt.sp.jedit.menu.DynamicMenuProvider</t>
  </si>
  <si>
    <t>org.gjt.sp.jedit.menu.DirectoryProvider</t>
  </si>
  <si>
    <t>org.gjt.sp.jedit.menu.EnhancedMenu</t>
  </si>
  <si>
    <t>org.gjt.sp.jedit.menu.MacrosProvider</t>
  </si>
  <si>
    <t>org.gjt.sp.jedit.menu.RecentDirectoriesProvider</t>
  </si>
  <si>
    <t>org.gjt.sp.jedit.menu.MarkersProvider</t>
  </si>
  <si>
    <t>org.gjt.sp.jedit.menu.FavoritesProvider</t>
  </si>
  <si>
    <t>org.gjt.sp.jedit.menu.EnhancedCheckBoxMenuItem</t>
  </si>
  <si>
    <t>org.gjt.sp.jedit.msg.BufferUpdate</t>
  </si>
  <si>
    <t>org.gjt.sp.jedit.msg.DynamicMenuChanged</t>
  </si>
  <si>
    <t>org.gjt.sp.jedit.msg.PropertiesChanged</t>
  </si>
  <si>
    <t>org.gjt.sp.jedit.msg.EditPaneUpdate</t>
  </si>
  <si>
    <t>org.gjt.sp.jedit.msg.DockableWindowUpdate</t>
  </si>
  <si>
    <t>org.gjt.sp.jedit.msg.RegisterChanged</t>
  </si>
  <si>
    <t>org.gjt.sp.jedit.msg.ViewUpdate</t>
  </si>
  <si>
    <t>org.gjt.sp.jedit.msg.VFSUpdate</t>
  </si>
  <si>
    <t>org.gjt.sp.jedit.msg.PluginUpdate</t>
  </si>
  <si>
    <t>org.gjt.sp.jedit.options.PrintOptionPane</t>
  </si>
  <si>
    <t>org.gjt.sp.jedit.options.ToolBarOptionPane</t>
  </si>
  <si>
    <t>org.gjt.sp.jedit.options.GeneralOptionPane</t>
  </si>
  <si>
    <t>org.gjt.sp.jedit.options.GlobalOptions</t>
  </si>
  <si>
    <t>org.gjt.sp.jedit.options.MouseOptionPane</t>
  </si>
  <si>
    <t>org.gjt.sp.jedit.options.AbbrevsOptionPane</t>
  </si>
  <si>
    <t>org.gjt.sp.jedit.options.GutterOptionPane</t>
  </si>
  <si>
    <t>org.gjt.sp.jedit.options.EditingOptionPane</t>
  </si>
  <si>
    <t>org.gjt.sp.jedit.options.PluginManagerOptionPane</t>
  </si>
  <si>
    <t>org.gjt.sp.jedit.options.PluginOptions</t>
  </si>
  <si>
    <t>org.gjt.sp.jedit.options.BrowserOptionPane</t>
  </si>
  <si>
    <t>org.gjt.sp.jedit.options.BufferOptionPane</t>
  </si>
  <si>
    <t>org.gjt.sp.jedit.options.ViewOptionPane</t>
  </si>
  <si>
    <t>org.gjt.sp.jedit.options.StatusBarOptionPane</t>
  </si>
  <si>
    <t>org.gjt.sp.jedit.options.AppearanceOptionPane</t>
  </si>
  <si>
    <t>org.gjt.sp.jedit.options.DockingOptionPane</t>
  </si>
  <si>
    <t>org.gjt.sp.jedit.options.TextAreaOptionPane</t>
  </si>
  <si>
    <t>org.gjt.sp.jedit.options.SyntaxHiliteOptionPane</t>
  </si>
  <si>
    <t>org.gjt.sp.jedit.options.SaveBackupOptionPane</t>
  </si>
  <si>
    <t>org.gjt.sp.jedit.options.EncodingsOptionPane</t>
  </si>
  <si>
    <t>org.gjt.sp.jedit.options.FirewallOptionPane</t>
  </si>
  <si>
    <t>org.gjt.sp.jedit.options.BrowserColorsOptionPane</t>
  </si>
  <si>
    <t>org.gjt.sp.jedit.options.ShortcutsOptionPane</t>
  </si>
  <si>
    <t>org.gjt.sp.jedit.pluginmgr.PluginListHandler</t>
  </si>
  <si>
    <t>org.gjt.sp.jedit.pluginmgr.ManagePanel</t>
  </si>
  <si>
    <t>org.gjt.sp.jedit.pluginmgr.PluginManagerProgress</t>
  </si>
  <si>
    <t>org.gjt.sp.jedit.pluginmgr.PluginList</t>
  </si>
  <si>
    <t>org.gjt.sp.jedit.pluginmgr.InstallPanel</t>
  </si>
  <si>
    <t>org.gjt.sp.jedit.pluginmgr.PluginDetailPanel</t>
  </si>
  <si>
    <t>org.gjt.sp.jedit.pluginmgr.Roster</t>
  </si>
  <si>
    <t>org.gjt.sp.jedit.pluginmgr.PluginManager</t>
  </si>
  <si>
    <t>org.gjt.sp.jedit.print.BufferPrintable</t>
  </si>
  <si>
    <t>org.gjt.sp.jedit.print.BufferPrinter1_4</t>
  </si>
  <si>
    <t>org.gjt.sp.jedit.search.HyperSearchOperationNode</t>
  </si>
  <si>
    <t>org.gjt.sp.jedit.search.SearchBar</t>
  </si>
  <si>
    <t>org.gjt.sp.jedit.search.SearchDialog</t>
  </si>
  <si>
    <t>org.gjt.sp.jedit.search.HyperSearchFileNode</t>
  </si>
  <si>
    <t>org.gjt.sp.jedit.search.DirectoryListSet</t>
  </si>
  <si>
    <t>org.gjt.sp.jedit.search.HyperSearchResults</t>
  </si>
  <si>
    <t>org.gjt.sp.jedit.search.BoyerMooreSearchMatcher</t>
  </si>
  <si>
    <t>org.gjt.sp.jedit.search.CurrentBufferSet</t>
  </si>
  <si>
    <t>org.gjt.sp.jedit.search.AllBufferSet</t>
  </si>
  <si>
    <t>org.gjt.sp.jedit.search.SearchMatcher</t>
  </si>
  <si>
    <t>org.gjt.sp.jedit.search.HyperSearchRequest</t>
  </si>
  <si>
    <t>org.gjt.sp.jedit.search.SearchAndReplace</t>
  </si>
  <si>
    <t>org.gjt.sp.jedit.search.HyperSearchResult</t>
  </si>
  <si>
    <t>org.gjt.sp.jedit.syntax.DefaultTokenHandler</t>
  </si>
  <si>
    <t>org.gjt.sp.jedit.syntax.ModeProvider</t>
  </si>
  <si>
    <t>org.gjt.sp.jedit.syntax.DummyTokenHandler</t>
  </si>
  <si>
    <t>org.gjt.sp.jedit.syntax.DisplayTokenHandler</t>
  </si>
  <si>
    <t>org.gjt.sp.jedit.syntax.TokenHandler</t>
  </si>
  <si>
    <t>org.gjt.sp.jedit.syntax.TokenMarker</t>
  </si>
  <si>
    <t>org.gjt.sp.jedit.syntax.XModeHandler</t>
  </si>
  <si>
    <t>org.gjt.sp.jedit.syntax.ParserRuleSet</t>
  </si>
  <si>
    <t>org.gjt.sp.jedit.syntax.Token</t>
  </si>
  <si>
    <t>org.gjt.sp.jedit.syntax.SyntaxUtilities</t>
  </si>
  <si>
    <t>org.gjt.sp.jedit.textarea.JEditTextArea</t>
  </si>
  <si>
    <t>org.gjt.sp.jedit.textarea.FirstLine</t>
  </si>
  <si>
    <t>org.gjt.sp.jedit.textarea.MouseActions</t>
  </si>
  <si>
    <t>org.gjt.sp.jedit.textarea.RangeMap</t>
  </si>
  <si>
    <t>org.gjt.sp.jedit.textarea.TriangleFoldPainter</t>
  </si>
  <si>
    <t>org.gjt.sp.jedit.textarea.SelectionManager</t>
  </si>
  <si>
    <t>org.gjt.sp.jedit.textarea.StructureMatcher</t>
  </si>
  <si>
    <t>org.gjt.sp.jedit.textarea.ScrollLineCount</t>
  </si>
  <si>
    <t>org.gjt.sp.jedit.textarea.TextAreaTransferHandler</t>
  </si>
  <si>
    <t>org.gjt.sp.jedit.textarea.TextArea</t>
  </si>
  <si>
    <t>org.gjt.sp.jedit.textarea.FoldPainter</t>
  </si>
  <si>
    <t>org.gjt.sp.jedit.textarea.TextAreaPainter</t>
  </si>
  <si>
    <t>org.gjt.sp.jedit.textarea.BufferHandler</t>
  </si>
  <si>
    <t>org.gjt.sp.jedit.textarea.ChunkCache</t>
  </si>
  <si>
    <t>org.gjt.sp.jedit.textarea.ScreenLineManager</t>
  </si>
  <si>
    <t>org.gjt.sp.jedit.textarea.Anchor</t>
  </si>
  <si>
    <t>org.gjt.sp.jedit.textarea.TextAreaMouseHandler</t>
  </si>
  <si>
    <t>org.gjt.sp.jedit.textarea.ExtensionManager</t>
  </si>
  <si>
    <t>org.gjt.sp.jedit.textarea.TextAreaExtension</t>
  </si>
  <si>
    <t>org.gjt.sp.jedit.textarea.ShapedFoldPainter</t>
  </si>
  <si>
    <t>org.gjt.sp.jedit.textarea.JEditEmbeddedTextArea</t>
  </si>
  <si>
    <t>org.gjt.sp.jedit.textarea.Gutter</t>
  </si>
  <si>
    <t>org.gjt.sp.jedit.textarea.InputMethodSupport</t>
  </si>
  <si>
    <t>org.gjt.sp.jedit.textarea.MouseHandler</t>
  </si>
  <si>
    <t>org.gjt.sp.jedit.textarea.DisplayManager</t>
  </si>
  <si>
    <t>org.gjt.sp.jedit.textarea.Selection</t>
  </si>
  <si>
    <t>org.gjt.sp.jedit.textarea.StandaloneTextArea</t>
  </si>
  <si>
    <t xml:space="preserve"> LCbC_XScan</t>
  </si>
  <si>
    <t>Matching</t>
  </si>
  <si>
    <t xml:space="preserve"> matchings</t>
  </si>
  <si>
    <t>precicion</t>
  </si>
  <si>
    <t>recall</t>
  </si>
  <si>
    <t xml:space="preserve"># of matchings / # of classes in 20% highest LCbC_Topics </t>
  </si>
  <si>
    <t xml:space="preserve"># of matchings / # of classes in 20% highest LCbC_MM </t>
  </si>
  <si>
    <t># of matchings / # of classes in 20% highest LCbC_Xscan</t>
  </si>
  <si>
    <t>f-measure</t>
  </si>
  <si>
    <t xml:space="preserve"># of matchings / # of classes in 10% highest LCbC_Topics </t>
  </si>
  <si>
    <t xml:space="preserve"># of matchings / # of classes in 10% highest LCbC_MM </t>
  </si>
  <si>
    <t># of matchings / # of classes in 10% highest LCbC_Xscan</t>
  </si>
  <si>
    <t>Min</t>
  </si>
  <si>
    <t>Max</t>
  </si>
  <si>
    <t>Sd</t>
  </si>
  <si>
    <t>Median</t>
  </si>
  <si>
    <t>MWE</t>
  </si>
  <si>
    <t>org.gjt.sp.jedit.bsh.ParserTreeConstants</t>
  </si>
  <si>
    <t>org.gjt.sp.jedit.bsh.org.objectweb.asm.Edge</t>
  </si>
  <si>
    <t>org.gjt.sp.jedit.bsh.org.objectweb.asm.Constants</t>
  </si>
  <si>
    <t>org.gjt.sp.jedit.JEditRegistersListener</t>
  </si>
  <si>
    <t>org.gjt.sp.jedit.RegistersListener</t>
  </si>
  <si>
    <t>org.gjt.sp.jedit.IPropertyManager</t>
  </si>
  <si>
    <t>org.gjt.sp.jedit.bsh.InterpreterError</t>
  </si>
  <si>
    <t>org.gjt.sp.jedit.bsh.ClassPathException</t>
  </si>
  <si>
    <t>org.gjt.sp.jedit.bsh.ReturnControl</t>
  </si>
  <si>
    <t>org.gjt.sp.jedit.bsh.BSHFormalComment</t>
  </si>
  <si>
    <t>org.gjt.sp.jedit.bsh.classpath.ClassPathListener</t>
  </si>
  <si>
    <t>org.gjt.sp.jedit.bsh.reflect.ReflectManagerImpl</t>
  </si>
  <si>
    <t>org.gjt.sp.jedit.gui.DynamicContextMenuService</t>
  </si>
  <si>
    <t>org.gjt.sp.jedit.gui.DefaultFocusComponent</t>
  </si>
  <si>
    <t>org.gjt.sp.jedit.gui.DockableWindow</t>
  </si>
  <si>
    <t>org.gjt.sp.jedit.gui.statusbar.ToolTipLabel</t>
  </si>
  <si>
    <t>org.gjt.sp.jedit.gui.statusbar.StatusWidgetFactory</t>
  </si>
  <si>
    <t>org.gjt.sp.jedit.help.HelpHistoryModelListener</t>
  </si>
  <si>
    <t>org.gjt.sp.jedit.input.InputHandlerProvider</t>
  </si>
  <si>
    <t>org.gjt.sp.jedit.io.EncodingDetector</t>
  </si>
  <si>
    <t>org.gjt.sp.jedit.menu.MenuItemTextComparator</t>
  </si>
  <si>
    <t>org.gjt.sp.jedit.msg.EditorExiting</t>
  </si>
  <si>
    <t>org.gjt.sp.jedit.msg.EditorStarted</t>
  </si>
  <si>
    <t>org.gjt.sp.jedit.msg.SearchSettingsChanged</t>
  </si>
  <si>
    <t>org.gjt.sp.jedit.proto.jeditresource.Handler</t>
  </si>
  <si>
    <t>org.gjt.sp.jedit.search.HyperSearchTreeNodeCallback</t>
  </si>
  <si>
    <t>org.gjt.sp.jedit.textarea.TextAreaException</t>
  </si>
  <si>
    <t>org.gjt.sp.jedit.textarea.MouseActionsProvider</t>
  </si>
  <si>
    <t>org.gjt.sp.jedit.textarea.GutterPopupHandler</t>
  </si>
  <si>
    <t>org.gjt.sp.jedit.textarea.SquareFoldPainter</t>
  </si>
  <si>
    <t>org.gjt.sp.jedit.textarea.CircleFoldPainter</t>
  </si>
  <si>
    <t>org.gjt.sp.jedit.visitors.SaveCaretInfoVisitor</t>
  </si>
  <si>
    <t>org.gjt.sp.util.ThreadAbortMonitor</t>
  </si>
  <si>
    <t>org.gjt.sp.util.Log</t>
  </si>
  <si>
    <t>org.gjt.sp.jedit.bsh.JThis</t>
  </si>
  <si>
    <t>org.gjt.sp.jedit.menu.EnhancedMenuItem</t>
  </si>
  <si>
    <t>org.gjt.sp.jedit.bsh.ParserTokenManager</t>
  </si>
  <si>
    <t>org.gjt.sp.jedit.io.CharsetEncoding</t>
  </si>
  <si>
    <t>org.gjt.sp.jedit.JEditKillRing</t>
  </si>
  <si>
    <t>org.gjt.sp.jedit.gui.VariableGridLayout</t>
  </si>
  <si>
    <t>org.gjt.sp.jedit.bsh.Parser</t>
  </si>
  <si>
    <t>org.gjt.sp.jedit.gui.ExtendedGridLayout</t>
  </si>
  <si>
    <t>org.gjt.sp.util.WorkThreadPool</t>
  </si>
  <si>
    <t>org.gjt.sp.jedit.bsh.Name</t>
  </si>
  <si>
    <t># of matchings / # of classes in 20% highest MWE</t>
  </si>
  <si>
    <t># of matchings / # of classes in 10% highest MWE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</si>
</sst>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00000000000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42" applyNumberFormat="1" applyFont="1" applyAlignment="1">
      <alignment horizontal="center" vertical="center"/>
    </xf>
    <xf numFmtId="164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8"/>
  <sheetViews>
    <sheetView tabSelected="1" topLeftCell="A108" workbookViewId="0">
      <selection activeCell="D2" sqref="D2:E5"/>
    </sheetView>
  </sheetViews>
  <sheetFormatPr defaultRowHeight="15" x14ac:dyDescent="0.25"/>
  <cols>
    <col min="1" max="1" width="51" bestFit="1" customWidth="1"/>
    <col min="2" max="2" width="10.140625" bestFit="1" customWidth="1"/>
  </cols>
  <sheetData>
    <row r="1" spans="1:5" x14ac:dyDescent="0.25">
      <c r="A1" t="s">
        <v>0</v>
      </c>
      <c r="B1" t="s">
        <v>1</v>
      </c>
    </row>
    <row r="2" spans="1:5" x14ac:dyDescent="0.25">
      <c r="A2" t="s">
        <v>25</v>
      </c>
      <c r="B2">
        <v>27</v>
      </c>
      <c r="D2" t="s">
        <v>337</v>
      </c>
      <c r="E2">
        <f>MIN(B2:B128)</f>
        <v>2</v>
      </c>
    </row>
    <row r="3" spans="1:5" x14ac:dyDescent="0.25">
      <c r="A3" t="s">
        <v>44</v>
      </c>
      <c r="B3">
        <v>17</v>
      </c>
      <c r="D3" t="s">
        <v>338</v>
      </c>
      <c r="E3">
        <f>MAX(B2:B128)</f>
        <v>27</v>
      </c>
    </row>
    <row r="4" spans="1:5" x14ac:dyDescent="0.25">
      <c r="A4" t="s">
        <v>19</v>
      </c>
      <c r="B4">
        <v>15</v>
      </c>
      <c r="D4" t="s">
        <v>340</v>
      </c>
      <c r="E4">
        <f>MEDIAN(B2:B128)</f>
        <v>3</v>
      </c>
    </row>
    <row r="5" spans="1:5" x14ac:dyDescent="0.25">
      <c r="A5" t="s">
        <v>307</v>
      </c>
      <c r="B5">
        <v>15</v>
      </c>
      <c r="D5" t="s">
        <v>339</v>
      </c>
      <c r="E5">
        <f>_xlfn.STDEV.P(B2:B128)</f>
        <v>3.6228345601007645</v>
      </c>
    </row>
    <row r="6" spans="1:5" x14ac:dyDescent="0.25">
      <c r="A6" t="s">
        <v>35</v>
      </c>
      <c r="B6">
        <v>14</v>
      </c>
    </row>
    <row r="7" spans="1:5" x14ac:dyDescent="0.25">
      <c r="A7" t="s">
        <v>39</v>
      </c>
      <c r="B7">
        <v>13</v>
      </c>
    </row>
    <row r="8" spans="1:5" x14ac:dyDescent="0.25">
      <c r="A8" t="s">
        <v>30</v>
      </c>
      <c r="B8">
        <v>12</v>
      </c>
    </row>
    <row r="9" spans="1:5" x14ac:dyDescent="0.25">
      <c r="A9" t="s">
        <v>286</v>
      </c>
      <c r="B9">
        <v>12</v>
      </c>
    </row>
    <row r="10" spans="1:5" x14ac:dyDescent="0.25">
      <c r="A10" t="s">
        <v>324</v>
      </c>
      <c r="B10">
        <v>12</v>
      </c>
    </row>
    <row r="11" spans="1:5" x14ac:dyDescent="0.25">
      <c r="A11" t="s">
        <v>109</v>
      </c>
      <c r="B11">
        <v>10</v>
      </c>
    </row>
    <row r="12" spans="1:5" x14ac:dyDescent="0.25">
      <c r="A12" t="s">
        <v>46</v>
      </c>
      <c r="B12">
        <v>8</v>
      </c>
    </row>
    <row r="13" spans="1:5" x14ac:dyDescent="0.25">
      <c r="A13" t="s">
        <v>298</v>
      </c>
      <c r="B13">
        <v>8</v>
      </c>
    </row>
    <row r="14" spans="1:5" x14ac:dyDescent="0.25">
      <c r="A14" t="s">
        <v>309</v>
      </c>
      <c r="B14">
        <v>7</v>
      </c>
    </row>
    <row r="15" spans="1:5" x14ac:dyDescent="0.25">
      <c r="A15" t="s">
        <v>40</v>
      </c>
      <c r="B15">
        <v>6</v>
      </c>
    </row>
    <row r="16" spans="1:5" x14ac:dyDescent="0.25">
      <c r="A16" t="s">
        <v>280</v>
      </c>
      <c r="B16">
        <v>6</v>
      </c>
    </row>
    <row r="17" spans="1:2" x14ac:dyDescent="0.25">
      <c r="A17" t="s">
        <v>319</v>
      </c>
      <c r="B17">
        <v>6</v>
      </c>
    </row>
    <row r="18" spans="1:2" x14ac:dyDescent="0.25">
      <c r="A18" t="s">
        <v>5</v>
      </c>
      <c r="B18">
        <v>5</v>
      </c>
    </row>
    <row r="19" spans="1:2" x14ac:dyDescent="0.25">
      <c r="A19" t="s">
        <v>8</v>
      </c>
      <c r="B19">
        <v>5</v>
      </c>
    </row>
    <row r="20" spans="1:2" x14ac:dyDescent="0.25">
      <c r="A20" t="s">
        <v>16</v>
      </c>
      <c r="B20">
        <v>5</v>
      </c>
    </row>
    <row r="21" spans="1:2" x14ac:dyDescent="0.25">
      <c r="A21" t="s">
        <v>48</v>
      </c>
      <c r="B21">
        <v>5</v>
      </c>
    </row>
    <row r="22" spans="1:2" x14ac:dyDescent="0.25">
      <c r="A22" t="s">
        <v>130</v>
      </c>
      <c r="B22">
        <v>5</v>
      </c>
    </row>
    <row r="23" spans="1:2" x14ac:dyDescent="0.25">
      <c r="A23" t="s">
        <v>172</v>
      </c>
      <c r="B23">
        <v>5</v>
      </c>
    </row>
    <row r="24" spans="1:2" x14ac:dyDescent="0.25">
      <c r="A24" t="s">
        <v>245</v>
      </c>
      <c r="B24">
        <v>5</v>
      </c>
    </row>
    <row r="25" spans="1:2" x14ac:dyDescent="0.25">
      <c r="A25" t="s">
        <v>253</v>
      </c>
      <c r="B25">
        <v>5</v>
      </c>
    </row>
    <row r="26" spans="1:2" x14ac:dyDescent="0.25">
      <c r="A26" t="s">
        <v>254</v>
      </c>
      <c r="B26">
        <v>5</v>
      </c>
    </row>
    <row r="27" spans="1:2" x14ac:dyDescent="0.25">
      <c r="A27" t="s">
        <v>4</v>
      </c>
      <c r="B27">
        <v>4</v>
      </c>
    </row>
    <row r="28" spans="1:2" x14ac:dyDescent="0.25">
      <c r="A28" t="s">
        <v>36</v>
      </c>
      <c r="B28">
        <v>4</v>
      </c>
    </row>
    <row r="29" spans="1:2" x14ac:dyDescent="0.25">
      <c r="A29" t="s">
        <v>41</v>
      </c>
      <c r="B29">
        <v>4</v>
      </c>
    </row>
    <row r="30" spans="1:2" x14ac:dyDescent="0.25">
      <c r="A30" t="s">
        <v>42</v>
      </c>
      <c r="B30">
        <v>4</v>
      </c>
    </row>
    <row r="31" spans="1:2" x14ac:dyDescent="0.25">
      <c r="A31" t="s">
        <v>120</v>
      </c>
      <c r="B31">
        <v>4</v>
      </c>
    </row>
    <row r="32" spans="1:2" x14ac:dyDescent="0.25">
      <c r="A32" t="s">
        <v>136</v>
      </c>
      <c r="B32">
        <v>4</v>
      </c>
    </row>
    <row r="33" spans="1:2" x14ac:dyDescent="0.25">
      <c r="A33" t="s">
        <v>174</v>
      </c>
      <c r="B33">
        <v>4</v>
      </c>
    </row>
    <row r="34" spans="1:2" x14ac:dyDescent="0.25">
      <c r="A34" t="s">
        <v>223</v>
      </c>
      <c r="B34">
        <v>4</v>
      </c>
    </row>
    <row r="35" spans="1:2" x14ac:dyDescent="0.25">
      <c r="A35" t="s">
        <v>266</v>
      </c>
      <c r="B35">
        <v>4</v>
      </c>
    </row>
    <row r="36" spans="1:2" x14ac:dyDescent="0.25">
      <c r="A36" t="s">
        <v>277</v>
      </c>
      <c r="B36">
        <v>4</v>
      </c>
    </row>
    <row r="37" spans="1:2" x14ac:dyDescent="0.25">
      <c r="A37" t="s">
        <v>287</v>
      </c>
      <c r="B37">
        <v>4</v>
      </c>
    </row>
    <row r="38" spans="1:2" x14ac:dyDescent="0.25">
      <c r="A38" t="s">
        <v>306</v>
      </c>
      <c r="B38">
        <v>4</v>
      </c>
    </row>
    <row r="39" spans="1:2" x14ac:dyDescent="0.25">
      <c r="A39" t="s">
        <v>314</v>
      </c>
      <c r="B39">
        <v>4</v>
      </c>
    </row>
    <row r="40" spans="1:2" x14ac:dyDescent="0.25">
      <c r="A40" t="s">
        <v>21</v>
      </c>
      <c r="B40">
        <v>3</v>
      </c>
    </row>
    <row r="41" spans="1:2" x14ac:dyDescent="0.25">
      <c r="A41" t="s">
        <v>28</v>
      </c>
      <c r="B41">
        <v>3</v>
      </c>
    </row>
    <row r="42" spans="1:2" x14ac:dyDescent="0.25">
      <c r="A42" t="s">
        <v>29</v>
      </c>
      <c r="B42">
        <v>3</v>
      </c>
    </row>
    <row r="43" spans="1:2" x14ac:dyDescent="0.25">
      <c r="A43" t="s">
        <v>37</v>
      </c>
      <c r="B43">
        <v>3</v>
      </c>
    </row>
    <row r="44" spans="1:2" x14ac:dyDescent="0.25">
      <c r="A44" t="s">
        <v>38</v>
      </c>
      <c r="B44">
        <v>3</v>
      </c>
    </row>
    <row r="45" spans="1:2" x14ac:dyDescent="0.25">
      <c r="A45" t="s">
        <v>108</v>
      </c>
      <c r="B45">
        <v>3</v>
      </c>
    </row>
    <row r="46" spans="1:2" x14ac:dyDescent="0.25">
      <c r="A46" t="s">
        <v>111</v>
      </c>
      <c r="B46">
        <v>3</v>
      </c>
    </row>
    <row r="47" spans="1:2" x14ac:dyDescent="0.25">
      <c r="A47" t="s">
        <v>114</v>
      </c>
      <c r="B47">
        <v>3</v>
      </c>
    </row>
    <row r="48" spans="1:2" x14ac:dyDescent="0.25">
      <c r="A48" t="s">
        <v>115</v>
      </c>
      <c r="B48">
        <v>3</v>
      </c>
    </row>
    <row r="49" spans="1:2" x14ac:dyDescent="0.25">
      <c r="A49" t="s">
        <v>116</v>
      </c>
      <c r="B49">
        <v>3</v>
      </c>
    </row>
    <row r="50" spans="1:2" x14ac:dyDescent="0.25">
      <c r="A50" t="s">
        <v>117</v>
      </c>
      <c r="B50">
        <v>3</v>
      </c>
    </row>
    <row r="51" spans="1:2" x14ac:dyDescent="0.25">
      <c r="A51" t="s">
        <v>118</v>
      </c>
      <c r="B51">
        <v>3</v>
      </c>
    </row>
    <row r="52" spans="1:2" x14ac:dyDescent="0.25">
      <c r="A52" t="s">
        <v>122</v>
      </c>
      <c r="B52">
        <v>3</v>
      </c>
    </row>
    <row r="53" spans="1:2" x14ac:dyDescent="0.25">
      <c r="A53" t="s">
        <v>128</v>
      </c>
      <c r="B53">
        <v>3</v>
      </c>
    </row>
    <row r="54" spans="1:2" x14ac:dyDescent="0.25">
      <c r="A54" t="s">
        <v>152</v>
      </c>
      <c r="B54">
        <v>3</v>
      </c>
    </row>
    <row r="55" spans="1:2" x14ac:dyDescent="0.25">
      <c r="A55" t="s">
        <v>153</v>
      </c>
      <c r="B55">
        <v>3</v>
      </c>
    </row>
    <row r="56" spans="1:2" x14ac:dyDescent="0.25">
      <c r="A56" t="s">
        <v>170</v>
      </c>
      <c r="B56">
        <v>3</v>
      </c>
    </row>
    <row r="57" spans="1:2" x14ac:dyDescent="0.25">
      <c r="A57" t="s">
        <v>189</v>
      </c>
      <c r="B57">
        <v>3</v>
      </c>
    </row>
    <row r="58" spans="1:2" x14ac:dyDescent="0.25">
      <c r="A58" t="s">
        <v>192</v>
      </c>
      <c r="B58">
        <v>3</v>
      </c>
    </row>
    <row r="59" spans="1:2" x14ac:dyDescent="0.25">
      <c r="A59" t="s">
        <v>233</v>
      </c>
      <c r="B59">
        <v>3</v>
      </c>
    </row>
    <row r="60" spans="1:2" x14ac:dyDescent="0.25">
      <c r="A60" t="s">
        <v>243</v>
      </c>
      <c r="B60">
        <v>3</v>
      </c>
    </row>
    <row r="61" spans="1:2" x14ac:dyDescent="0.25">
      <c r="A61" t="s">
        <v>246</v>
      </c>
      <c r="B61">
        <v>3</v>
      </c>
    </row>
    <row r="62" spans="1:2" x14ac:dyDescent="0.25">
      <c r="A62" t="s">
        <v>248</v>
      </c>
      <c r="B62">
        <v>3</v>
      </c>
    </row>
    <row r="63" spans="1:2" x14ac:dyDescent="0.25">
      <c r="A63" t="s">
        <v>249</v>
      </c>
      <c r="B63">
        <v>3</v>
      </c>
    </row>
    <row r="64" spans="1:2" x14ac:dyDescent="0.25">
      <c r="A64" t="s">
        <v>258</v>
      </c>
      <c r="B64">
        <v>3</v>
      </c>
    </row>
    <row r="65" spans="1:2" x14ac:dyDescent="0.25">
      <c r="A65" t="s">
        <v>269</v>
      </c>
      <c r="B65">
        <v>3</v>
      </c>
    </row>
    <row r="66" spans="1:2" x14ac:dyDescent="0.25">
      <c r="A66" t="s">
        <v>272</v>
      </c>
      <c r="B66">
        <v>3</v>
      </c>
    </row>
    <row r="67" spans="1:2" x14ac:dyDescent="0.25">
      <c r="A67" t="s">
        <v>276</v>
      </c>
      <c r="B67">
        <v>3</v>
      </c>
    </row>
    <row r="68" spans="1:2" x14ac:dyDescent="0.25">
      <c r="A68" t="s">
        <v>293</v>
      </c>
      <c r="B68">
        <v>3</v>
      </c>
    </row>
    <row r="69" spans="1:2" x14ac:dyDescent="0.25">
      <c r="A69" t="s">
        <v>310</v>
      </c>
      <c r="B69">
        <v>3</v>
      </c>
    </row>
    <row r="70" spans="1:2" x14ac:dyDescent="0.25">
      <c r="A70" t="s">
        <v>321</v>
      </c>
      <c r="B70">
        <v>3</v>
      </c>
    </row>
    <row r="71" spans="1:2" x14ac:dyDescent="0.25">
      <c r="A71" t="s">
        <v>322</v>
      </c>
      <c r="B71">
        <v>3</v>
      </c>
    </row>
    <row r="72" spans="1:2" x14ac:dyDescent="0.25">
      <c r="A72" t="s">
        <v>323</v>
      </c>
      <c r="B72">
        <v>3</v>
      </c>
    </row>
    <row r="73" spans="1:2" x14ac:dyDescent="0.25">
      <c r="A73" t="s">
        <v>6</v>
      </c>
      <c r="B73">
        <v>2</v>
      </c>
    </row>
    <row r="74" spans="1:2" x14ac:dyDescent="0.25">
      <c r="A74" t="s">
        <v>9</v>
      </c>
      <c r="B74">
        <v>2</v>
      </c>
    </row>
    <row r="75" spans="1:2" x14ac:dyDescent="0.25">
      <c r="A75" t="s">
        <v>43</v>
      </c>
      <c r="B75">
        <v>2</v>
      </c>
    </row>
    <row r="76" spans="1:2" x14ac:dyDescent="0.25">
      <c r="A76" t="s">
        <v>101</v>
      </c>
      <c r="B76">
        <v>2</v>
      </c>
    </row>
    <row r="77" spans="1:2" x14ac:dyDescent="0.25">
      <c r="A77" t="s">
        <v>103</v>
      </c>
      <c r="B77">
        <v>2</v>
      </c>
    </row>
    <row r="78" spans="1:2" x14ac:dyDescent="0.25">
      <c r="A78" t="s">
        <v>107</v>
      </c>
      <c r="B78">
        <v>2</v>
      </c>
    </row>
    <row r="79" spans="1:2" x14ac:dyDescent="0.25">
      <c r="A79" t="s">
        <v>110</v>
      </c>
      <c r="B79">
        <v>2</v>
      </c>
    </row>
    <row r="80" spans="1:2" x14ac:dyDescent="0.25">
      <c r="A80" t="s">
        <v>124</v>
      </c>
      <c r="B80">
        <v>2</v>
      </c>
    </row>
    <row r="81" spans="1:2" x14ac:dyDescent="0.25">
      <c r="A81" t="s">
        <v>127</v>
      </c>
      <c r="B81">
        <v>2</v>
      </c>
    </row>
    <row r="82" spans="1:2" x14ac:dyDescent="0.25">
      <c r="A82" t="s">
        <v>133</v>
      </c>
      <c r="B82">
        <v>2</v>
      </c>
    </row>
    <row r="83" spans="1:2" x14ac:dyDescent="0.25">
      <c r="A83" t="s">
        <v>137</v>
      </c>
      <c r="B83">
        <v>2</v>
      </c>
    </row>
    <row r="84" spans="1:2" x14ac:dyDescent="0.25">
      <c r="A84" t="s">
        <v>138</v>
      </c>
      <c r="B84">
        <v>2</v>
      </c>
    </row>
    <row r="85" spans="1:2" x14ac:dyDescent="0.25">
      <c r="A85" t="s">
        <v>146</v>
      </c>
      <c r="B85">
        <v>2</v>
      </c>
    </row>
    <row r="86" spans="1:2" x14ac:dyDescent="0.25">
      <c r="A86" t="s">
        <v>149</v>
      </c>
      <c r="B86">
        <v>2</v>
      </c>
    </row>
    <row r="87" spans="1:2" x14ac:dyDescent="0.25">
      <c r="A87" t="s">
        <v>156</v>
      </c>
      <c r="B87">
        <v>2</v>
      </c>
    </row>
    <row r="88" spans="1:2" x14ac:dyDescent="0.25">
      <c r="A88" t="s">
        <v>163</v>
      </c>
      <c r="B88">
        <v>2</v>
      </c>
    </row>
    <row r="89" spans="1:2" x14ac:dyDescent="0.25">
      <c r="A89" t="s">
        <v>167</v>
      </c>
      <c r="B89">
        <v>2</v>
      </c>
    </row>
    <row r="90" spans="1:2" x14ac:dyDescent="0.25">
      <c r="A90" t="s">
        <v>176</v>
      </c>
      <c r="B90">
        <v>2</v>
      </c>
    </row>
    <row r="91" spans="1:2" x14ac:dyDescent="0.25">
      <c r="A91" t="s">
        <v>178</v>
      </c>
      <c r="B91">
        <v>2</v>
      </c>
    </row>
    <row r="92" spans="1:2" x14ac:dyDescent="0.25">
      <c r="A92" t="s">
        <v>179</v>
      </c>
      <c r="B92">
        <v>2</v>
      </c>
    </row>
    <row r="93" spans="1:2" x14ac:dyDescent="0.25">
      <c r="A93" t="s">
        <v>180</v>
      </c>
      <c r="B93">
        <v>2</v>
      </c>
    </row>
    <row r="94" spans="1:2" x14ac:dyDescent="0.25">
      <c r="A94" t="s">
        <v>182</v>
      </c>
      <c r="B94">
        <v>2</v>
      </c>
    </row>
    <row r="95" spans="1:2" x14ac:dyDescent="0.25">
      <c r="A95" t="s">
        <v>185</v>
      </c>
      <c r="B95">
        <v>2</v>
      </c>
    </row>
    <row r="96" spans="1:2" x14ac:dyDescent="0.25">
      <c r="A96" t="s">
        <v>188</v>
      </c>
      <c r="B96">
        <v>2</v>
      </c>
    </row>
    <row r="97" spans="1:2" x14ac:dyDescent="0.25">
      <c r="A97" t="s">
        <v>193</v>
      </c>
      <c r="B97">
        <v>2</v>
      </c>
    </row>
    <row r="98" spans="1:2" x14ac:dyDescent="0.25">
      <c r="A98" t="s">
        <v>194</v>
      </c>
      <c r="B98">
        <v>2</v>
      </c>
    </row>
    <row r="99" spans="1:2" x14ac:dyDescent="0.25">
      <c r="A99" t="s">
        <v>197</v>
      </c>
      <c r="B99">
        <v>2</v>
      </c>
    </row>
    <row r="100" spans="1:2" x14ac:dyDescent="0.25">
      <c r="A100" t="s">
        <v>198</v>
      </c>
      <c r="B100">
        <v>2</v>
      </c>
    </row>
    <row r="101" spans="1:2" x14ac:dyDescent="0.25">
      <c r="A101" t="s">
        <v>199</v>
      </c>
      <c r="B101">
        <v>2</v>
      </c>
    </row>
    <row r="102" spans="1:2" x14ac:dyDescent="0.25">
      <c r="A102" t="s">
        <v>200</v>
      </c>
      <c r="B102">
        <v>2</v>
      </c>
    </row>
    <row r="103" spans="1:2" x14ac:dyDescent="0.25">
      <c r="A103" t="s">
        <v>201</v>
      </c>
      <c r="B103">
        <v>2</v>
      </c>
    </row>
    <row r="104" spans="1:2" x14ac:dyDescent="0.25">
      <c r="A104" t="s">
        <v>204</v>
      </c>
      <c r="B104">
        <v>2</v>
      </c>
    </row>
    <row r="105" spans="1:2" x14ac:dyDescent="0.25">
      <c r="A105" t="s">
        <v>206</v>
      </c>
      <c r="B105">
        <v>2</v>
      </c>
    </row>
    <row r="106" spans="1:2" x14ac:dyDescent="0.25">
      <c r="A106" t="s">
        <v>208</v>
      </c>
      <c r="B106">
        <v>2</v>
      </c>
    </row>
    <row r="107" spans="1:2" x14ac:dyDescent="0.25">
      <c r="A107" t="s">
        <v>210</v>
      </c>
      <c r="B107">
        <v>2</v>
      </c>
    </row>
    <row r="108" spans="1:2" x14ac:dyDescent="0.25">
      <c r="A108" t="s">
        <v>224</v>
      </c>
      <c r="B108">
        <v>2</v>
      </c>
    </row>
    <row r="109" spans="1:2" x14ac:dyDescent="0.25">
      <c r="A109" t="s">
        <v>231</v>
      </c>
      <c r="B109">
        <v>2</v>
      </c>
    </row>
    <row r="110" spans="1:2" x14ac:dyDescent="0.25">
      <c r="A110" t="s">
        <v>235</v>
      </c>
      <c r="B110">
        <v>2</v>
      </c>
    </row>
    <row r="111" spans="1:2" x14ac:dyDescent="0.25">
      <c r="A111" t="s">
        <v>241</v>
      </c>
      <c r="B111">
        <v>2</v>
      </c>
    </row>
    <row r="112" spans="1:2" x14ac:dyDescent="0.25">
      <c r="A112" t="s">
        <v>242</v>
      </c>
      <c r="B112">
        <v>2</v>
      </c>
    </row>
    <row r="113" spans="1:2" x14ac:dyDescent="0.25">
      <c r="A113" t="s">
        <v>244</v>
      </c>
      <c r="B113">
        <v>2</v>
      </c>
    </row>
    <row r="114" spans="1:2" x14ac:dyDescent="0.25">
      <c r="A114" t="s">
        <v>247</v>
      </c>
      <c r="B114">
        <v>2</v>
      </c>
    </row>
    <row r="115" spans="1:2" x14ac:dyDescent="0.25">
      <c r="A115" t="s">
        <v>250</v>
      </c>
      <c r="B115">
        <v>2</v>
      </c>
    </row>
    <row r="116" spans="1:2" x14ac:dyDescent="0.25">
      <c r="A116" t="s">
        <v>255</v>
      </c>
      <c r="B116">
        <v>2</v>
      </c>
    </row>
    <row r="117" spans="1:2" x14ac:dyDescent="0.25">
      <c r="A117" t="s">
        <v>256</v>
      </c>
      <c r="B117">
        <v>2</v>
      </c>
    </row>
    <row r="118" spans="1:2" x14ac:dyDescent="0.25">
      <c r="A118" t="s">
        <v>257</v>
      </c>
      <c r="B118">
        <v>2</v>
      </c>
    </row>
    <row r="119" spans="1:2" x14ac:dyDescent="0.25">
      <c r="A119" t="s">
        <v>259</v>
      </c>
      <c r="B119">
        <v>2</v>
      </c>
    </row>
    <row r="120" spans="1:2" x14ac:dyDescent="0.25">
      <c r="A120" t="s">
        <v>261</v>
      </c>
      <c r="B120">
        <v>2</v>
      </c>
    </row>
    <row r="121" spans="1:2" x14ac:dyDescent="0.25">
      <c r="A121" t="s">
        <v>273</v>
      </c>
      <c r="B121">
        <v>2</v>
      </c>
    </row>
    <row r="122" spans="1:2" x14ac:dyDescent="0.25">
      <c r="A122" t="s">
        <v>275</v>
      </c>
      <c r="B122">
        <v>2</v>
      </c>
    </row>
    <row r="123" spans="1:2" x14ac:dyDescent="0.25">
      <c r="A123" t="s">
        <v>283</v>
      </c>
      <c r="B123">
        <v>2</v>
      </c>
    </row>
    <row r="124" spans="1:2" x14ac:dyDescent="0.25">
      <c r="A124" t="s">
        <v>285</v>
      </c>
      <c r="B124">
        <v>2</v>
      </c>
    </row>
    <row r="125" spans="1:2" x14ac:dyDescent="0.25">
      <c r="A125" t="s">
        <v>294</v>
      </c>
      <c r="B125">
        <v>2</v>
      </c>
    </row>
    <row r="126" spans="1:2" x14ac:dyDescent="0.25">
      <c r="A126" t="s">
        <v>303</v>
      </c>
      <c r="B126">
        <v>2</v>
      </c>
    </row>
    <row r="127" spans="1:2" x14ac:dyDescent="0.25">
      <c r="A127" t="s">
        <v>304</v>
      </c>
      <c r="B127">
        <v>2</v>
      </c>
    </row>
    <row r="128" spans="1:2" x14ac:dyDescent="0.25">
      <c r="A128" t="s">
        <v>313</v>
      </c>
      <c r="B128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workbookViewId="0">
      <selection activeCell="G5" sqref="G5"/>
    </sheetView>
  </sheetViews>
  <sheetFormatPr defaultRowHeight="15" x14ac:dyDescent="0.25"/>
  <cols>
    <col min="1" max="1" width="55.28515625" bestFit="1" customWidth="1"/>
    <col min="2" max="2" width="23" style="1" bestFit="1" customWidth="1"/>
    <col min="7" max="7" width="23.7109375" bestFit="1" customWidth="1"/>
  </cols>
  <sheetData>
    <row r="1" spans="1:7" x14ac:dyDescent="0.25">
      <c r="A1" t="s">
        <v>0</v>
      </c>
      <c r="B1" s="1" t="s">
        <v>341</v>
      </c>
      <c r="D1" t="s">
        <v>326</v>
      </c>
    </row>
    <row r="2" spans="1:7" x14ac:dyDescent="0.25">
      <c r="A2" t="s">
        <v>40</v>
      </c>
      <c r="B2" s="3">
        <v>-2</v>
      </c>
      <c r="D2">
        <f>IF(ISERROR(MATCH(A2, 'LCbC_MM_20%_leastCohesive'!$A:$A,0)),0,1)</f>
        <v>1</v>
      </c>
      <c r="F2" t="s">
        <v>337</v>
      </c>
      <c r="G2" s="5">
        <f>MIN(B2:B98)</f>
        <v>-2</v>
      </c>
    </row>
    <row r="3" spans="1:7" x14ac:dyDescent="0.25">
      <c r="A3" t="s">
        <v>53</v>
      </c>
      <c r="B3" s="3">
        <v>-2</v>
      </c>
      <c r="D3">
        <f>IF(ISERROR(MATCH(A3, 'LCbC_MM_20%_leastCohesive'!$A:$A,0)),0,1)</f>
        <v>0</v>
      </c>
      <c r="F3" t="s">
        <v>338</v>
      </c>
      <c r="G3" s="5">
        <f>MAX(B2:B98)</f>
        <v>9.7245288392338002E-3</v>
      </c>
    </row>
    <row r="4" spans="1:7" x14ac:dyDescent="0.25">
      <c r="A4" t="s">
        <v>342</v>
      </c>
      <c r="B4" s="3">
        <v>-2</v>
      </c>
      <c r="D4">
        <f>IF(ISERROR(MATCH(A4, 'LCbC_MM_20%_leastCohesive'!$A:$A,0)),0,1)</f>
        <v>0</v>
      </c>
      <c r="F4" t="s">
        <v>340</v>
      </c>
      <c r="G4" s="5">
        <f>MEDIAN(B2:B98)</f>
        <v>0</v>
      </c>
    </row>
    <row r="5" spans="1:7" x14ac:dyDescent="0.25">
      <c r="A5" t="s">
        <v>343</v>
      </c>
      <c r="B5" s="3">
        <v>-2</v>
      </c>
      <c r="D5">
        <f>IF(ISERROR(MATCH(A5, 'LCbC_MM_20%_leastCohesive'!$A:$A,0)),0,1)</f>
        <v>0</v>
      </c>
      <c r="F5" t="s">
        <v>339</v>
      </c>
      <c r="G5" s="5">
        <f>_xlfn.STDEV.P(B2:B98)</f>
        <v>0.44310837231118105</v>
      </c>
    </row>
    <row r="6" spans="1:7" x14ac:dyDescent="0.25">
      <c r="A6" t="s">
        <v>344</v>
      </c>
      <c r="B6" s="3">
        <v>-2</v>
      </c>
      <c r="D6">
        <f>IF(ISERROR(MATCH(A6, 'LCbC_MM_20%_leastCohesive'!$A:$A,0)),0,1)</f>
        <v>0</v>
      </c>
    </row>
    <row r="7" spans="1:7" x14ac:dyDescent="0.25">
      <c r="A7" t="s">
        <v>345</v>
      </c>
      <c r="B7" s="2">
        <v>0</v>
      </c>
      <c r="D7">
        <f>IF(ISERROR(MATCH(A7, 'LCbC_MM_20%_leastCohesive'!$A:$A,0)),0,1)</f>
        <v>0</v>
      </c>
    </row>
    <row r="8" spans="1:7" x14ac:dyDescent="0.25">
      <c r="A8" t="s">
        <v>346</v>
      </c>
      <c r="B8" s="2">
        <v>0</v>
      </c>
      <c r="D8">
        <f>IF(ISERROR(MATCH(A8, 'LCbC_MM_20%_leastCohesive'!$A:$A,0)),0,1)</f>
        <v>0</v>
      </c>
    </row>
    <row r="9" spans="1:7" x14ac:dyDescent="0.25">
      <c r="A9" t="s">
        <v>347</v>
      </c>
      <c r="B9" s="2">
        <v>0</v>
      </c>
      <c r="D9">
        <f>IF(ISERROR(MATCH(A9, 'LCbC_MM_20%_leastCohesive'!$A:$A,0)),0,1)</f>
        <v>0</v>
      </c>
    </row>
    <row r="10" spans="1:7" x14ac:dyDescent="0.25">
      <c r="A10" t="s">
        <v>32</v>
      </c>
      <c r="B10" s="2">
        <v>0</v>
      </c>
      <c r="D10">
        <f>IF(ISERROR(MATCH(A10, 'LCbC_MM_20%_leastCohesive'!$A:$A,0)),0,1)</f>
        <v>0</v>
      </c>
    </row>
    <row r="11" spans="1:7" x14ac:dyDescent="0.25">
      <c r="A11" t="s">
        <v>348</v>
      </c>
      <c r="B11" s="2">
        <v>0</v>
      </c>
      <c r="D11">
        <f>IF(ISERROR(MATCH(A11, 'LCbC_MM_20%_leastCohesive'!$A:$A,0)),0,1)</f>
        <v>0</v>
      </c>
    </row>
    <row r="12" spans="1:7" x14ac:dyDescent="0.25">
      <c r="A12" t="s">
        <v>349</v>
      </c>
      <c r="B12" s="2">
        <v>0</v>
      </c>
      <c r="D12">
        <f>IF(ISERROR(MATCH(A12, 'LCbC_MM_20%_leastCohesive'!$A:$A,0)),0,1)</f>
        <v>0</v>
      </c>
    </row>
    <row r="13" spans="1:7" x14ac:dyDescent="0.25">
      <c r="A13" t="s">
        <v>350</v>
      </c>
      <c r="B13" s="2">
        <v>0</v>
      </c>
      <c r="D13">
        <f>IF(ISERROR(MATCH(A13, 'LCbC_MM_20%_leastCohesive'!$A:$A,0)),0,1)</f>
        <v>0</v>
      </c>
    </row>
    <row r="14" spans="1:7" x14ac:dyDescent="0.25">
      <c r="A14" t="s">
        <v>351</v>
      </c>
      <c r="B14" s="2">
        <v>0</v>
      </c>
      <c r="D14">
        <f>IF(ISERROR(MATCH(A14, 'LCbC_MM_20%_leastCohesive'!$A:$A,0)),0,1)</f>
        <v>0</v>
      </c>
    </row>
    <row r="15" spans="1:7" x14ac:dyDescent="0.25">
      <c r="A15" t="s">
        <v>352</v>
      </c>
      <c r="B15" s="2">
        <v>0</v>
      </c>
      <c r="D15">
        <f>IF(ISERROR(MATCH(A15, 'LCbC_MM_20%_leastCohesive'!$A:$A,0)),0,1)</f>
        <v>0</v>
      </c>
    </row>
    <row r="16" spans="1:7" x14ac:dyDescent="0.25">
      <c r="A16" t="s">
        <v>353</v>
      </c>
      <c r="B16" s="2">
        <v>0</v>
      </c>
      <c r="D16">
        <f>IF(ISERROR(MATCH(A16, 'LCbC_MM_20%_leastCohesive'!$A:$A,0)),0,1)</f>
        <v>0</v>
      </c>
    </row>
    <row r="17" spans="1:4" x14ac:dyDescent="0.25">
      <c r="A17" t="s">
        <v>354</v>
      </c>
      <c r="B17" s="2">
        <v>0</v>
      </c>
      <c r="D17">
        <f>IF(ISERROR(MATCH(A17, 'LCbC_MM_20%_leastCohesive'!$A:$A,0)),0,1)</f>
        <v>0</v>
      </c>
    </row>
    <row r="18" spans="1:4" x14ac:dyDescent="0.25">
      <c r="A18" t="s">
        <v>148</v>
      </c>
      <c r="B18" s="2">
        <v>0</v>
      </c>
      <c r="D18">
        <f>IF(ISERROR(MATCH(A18, 'LCbC_MM_20%_leastCohesive'!$A:$A,0)),0,1)</f>
        <v>0</v>
      </c>
    </row>
    <row r="19" spans="1:4" x14ac:dyDescent="0.25">
      <c r="A19" t="s">
        <v>355</v>
      </c>
      <c r="B19" s="2">
        <v>0</v>
      </c>
      <c r="D19">
        <f>IF(ISERROR(MATCH(A19, 'LCbC_MM_20%_leastCohesive'!$A:$A,0)),0,1)</f>
        <v>0</v>
      </c>
    </row>
    <row r="20" spans="1:4" x14ac:dyDescent="0.25">
      <c r="A20" t="s">
        <v>356</v>
      </c>
      <c r="B20" s="2">
        <v>0</v>
      </c>
      <c r="D20">
        <f>IF(ISERROR(MATCH(A20, 'LCbC_MM_20%_leastCohesive'!$A:$A,0)),0,1)</f>
        <v>0</v>
      </c>
    </row>
    <row r="21" spans="1:4" x14ac:dyDescent="0.25">
      <c r="A21" t="s">
        <v>179</v>
      </c>
      <c r="B21" s="2">
        <v>0</v>
      </c>
      <c r="D21">
        <f>IF(ISERROR(MATCH(A21, 'LCbC_MM_20%_leastCohesive'!$A:$A,0)),0,1)</f>
        <v>1</v>
      </c>
    </row>
    <row r="22" spans="1:4" x14ac:dyDescent="0.25">
      <c r="A22" t="s">
        <v>180</v>
      </c>
      <c r="B22" s="2">
        <v>0</v>
      </c>
      <c r="D22">
        <f>IF(ISERROR(MATCH(A22, 'LCbC_MM_20%_leastCohesive'!$A:$A,0)),0,1)</f>
        <v>1</v>
      </c>
    </row>
    <row r="23" spans="1:4" x14ac:dyDescent="0.25">
      <c r="A23" t="s">
        <v>357</v>
      </c>
      <c r="B23" s="2">
        <v>0</v>
      </c>
      <c r="D23">
        <f>IF(ISERROR(MATCH(A23, 'LCbC_MM_20%_leastCohesive'!$A:$A,0)),0,1)</f>
        <v>0</v>
      </c>
    </row>
    <row r="24" spans="1:4" x14ac:dyDescent="0.25">
      <c r="A24" t="s">
        <v>181</v>
      </c>
      <c r="B24" s="2">
        <v>0</v>
      </c>
      <c r="D24">
        <f>IF(ISERROR(MATCH(A24, 'LCbC_MM_20%_leastCohesive'!$A:$A,0)),0,1)</f>
        <v>0</v>
      </c>
    </row>
    <row r="25" spans="1:4" x14ac:dyDescent="0.25">
      <c r="A25" t="s">
        <v>358</v>
      </c>
      <c r="B25" s="2">
        <v>0</v>
      </c>
      <c r="D25">
        <f>IF(ISERROR(MATCH(A25, 'LCbC_MM_20%_leastCohesive'!$A:$A,0)),0,1)</f>
        <v>0</v>
      </c>
    </row>
    <row r="26" spans="1:4" x14ac:dyDescent="0.25">
      <c r="A26" t="s">
        <v>182</v>
      </c>
      <c r="B26" s="2">
        <v>0</v>
      </c>
      <c r="D26">
        <f>IF(ISERROR(MATCH(A26, 'LCbC_MM_20%_leastCohesive'!$A:$A,0)),0,1)</f>
        <v>1</v>
      </c>
    </row>
    <row r="27" spans="1:4" x14ac:dyDescent="0.25">
      <c r="A27" t="s">
        <v>183</v>
      </c>
      <c r="B27" s="2">
        <v>0</v>
      </c>
      <c r="D27">
        <f>IF(ISERROR(MATCH(A27, 'LCbC_MM_20%_leastCohesive'!$A:$A,0)),0,1)</f>
        <v>0</v>
      </c>
    </row>
    <row r="28" spans="1:4" x14ac:dyDescent="0.25">
      <c r="A28" t="s">
        <v>184</v>
      </c>
      <c r="B28" s="2">
        <v>0</v>
      </c>
      <c r="D28">
        <f>IF(ISERROR(MATCH(A28, 'LCbC_MM_20%_leastCohesive'!$A:$A,0)),0,1)</f>
        <v>0</v>
      </c>
    </row>
    <row r="29" spans="1:4" x14ac:dyDescent="0.25">
      <c r="A29" t="s">
        <v>185</v>
      </c>
      <c r="B29" s="2">
        <v>0</v>
      </c>
      <c r="D29">
        <f>IF(ISERROR(MATCH(A29, 'LCbC_MM_20%_leastCohesive'!$A:$A,0)),0,1)</f>
        <v>1</v>
      </c>
    </row>
    <row r="30" spans="1:4" x14ac:dyDescent="0.25">
      <c r="A30" t="s">
        <v>186</v>
      </c>
      <c r="B30" s="2">
        <v>0</v>
      </c>
      <c r="D30">
        <f>IF(ISERROR(MATCH(A30, 'LCbC_MM_20%_leastCohesive'!$A:$A,0)),0,1)</f>
        <v>0</v>
      </c>
    </row>
    <row r="31" spans="1:4" x14ac:dyDescent="0.25">
      <c r="A31" t="s">
        <v>187</v>
      </c>
      <c r="B31" s="2">
        <v>0</v>
      </c>
      <c r="D31">
        <f>IF(ISERROR(MATCH(A31, 'LCbC_MM_20%_leastCohesive'!$A:$A,0)),0,1)</f>
        <v>0</v>
      </c>
    </row>
    <row r="32" spans="1:4" x14ac:dyDescent="0.25">
      <c r="A32" t="s">
        <v>188</v>
      </c>
      <c r="B32" s="2">
        <v>0</v>
      </c>
      <c r="D32">
        <f>IF(ISERROR(MATCH(A32, 'LCbC_MM_20%_leastCohesive'!$A:$A,0)),0,1)</f>
        <v>1</v>
      </c>
    </row>
    <row r="33" spans="1:4" x14ac:dyDescent="0.25">
      <c r="A33" t="s">
        <v>189</v>
      </c>
      <c r="B33" s="2">
        <v>0</v>
      </c>
      <c r="D33">
        <f>IF(ISERROR(MATCH(A33, 'LCbC_MM_20%_leastCohesive'!$A:$A,0)),0,1)</f>
        <v>1</v>
      </c>
    </row>
    <row r="34" spans="1:4" x14ac:dyDescent="0.25">
      <c r="A34" t="s">
        <v>190</v>
      </c>
      <c r="B34" s="2">
        <v>0</v>
      </c>
      <c r="D34">
        <f>IF(ISERROR(MATCH(A34, 'LCbC_MM_20%_leastCohesive'!$A:$A,0)),0,1)</f>
        <v>0</v>
      </c>
    </row>
    <row r="35" spans="1:4" x14ac:dyDescent="0.25">
      <c r="A35" t="s">
        <v>191</v>
      </c>
      <c r="B35" s="2">
        <v>0</v>
      </c>
      <c r="D35">
        <f>IF(ISERROR(MATCH(A35, 'LCbC_MM_20%_leastCohesive'!$A:$A,0)),0,1)</f>
        <v>0</v>
      </c>
    </row>
    <row r="36" spans="1:4" x14ac:dyDescent="0.25">
      <c r="A36" t="s">
        <v>359</v>
      </c>
      <c r="B36" s="2">
        <v>0</v>
      </c>
      <c r="D36">
        <f>IF(ISERROR(MATCH(A36, 'LCbC_MM_20%_leastCohesive'!$A:$A,0)),0,1)</f>
        <v>0</v>
      </c>
    </row>
    <row r="37" spans="1:4" x14ac:dyDescent="0.25">
      <c r="A37" t="s">
        <v>202</v>
      </c>
      <c r="B37" s="2">
        <v>0</v>
      </c>
      <c r="D37">
        <f>IF(ISERROR(MATCH(A37, 'LCbC_MM_20%_leastCohesive'!$A:$A,0)),0,1)</f>
        <v>0</v>
      </c>
    </row>
    <row r="38" spans="1:4" x14ac:dyDescent="0.25">
      <c r="A38" t="s">
        <v>203</v>
      </c>
      <c r="B38" s="2">
        <v>0</v>
      </c>
      <c r="D38">
        <f>IF(ISERROR(MATCH(A38, 'LCbC_MM_20%_leastCohesive'!$A:$A,0)),0,1)</f>
        <v>0</v>
      </c>
    </row>
    <row r="39" spans="1:4" x14ac:dyDescent="0.25">
      <c r="A39" t="s">
        <v>360</v>
      </c>
      <c r="B39" s="2">
        <v>0</v>
      </c>
      <c r="D39">
        <f>IF(ISERROR(MATCH(A39, 'LCbC_MM_20%_leastCohesive'!$A:$A,0)),0,1)</f>
        <v>0</v>
      </c>
    </row>
    <row r="40" spans="1:4" x14ac:dyDescent="0.25">
      <c r="A40" t="s">
        <v>361</v>
      </c>
      <c r="B40" s="2">
        <v>0</v>
      </c>
      <c r="D40">
        <f>IF(ISERROR(MATCH(A40, 'LCbC_MM_20%_leastCohesive'!$A:$A,0)),0,1)</f>
        <v>0</v>
      </c>
    </row>
    <row r="41" spans="1:4" x14ac:dyDescent="0.25">
      <c r="A41" t="s">
        <v>362</v>
      </c>
      <c r="B41" s="2">
        <v>0</v>
      </c>
      <c r="D41">
        <f>IF(ISERROR(MATCH(A41, 'LCbC_MM_20%_leastCohesive'!$A:$A,0)),0,1)</f>
        <v>0</v>
      </c>
    </row>
    <row r="42" spans="1:4" x14ac:dyDescent="0.25">
      <c r="A42" t="s">
        <v>235</v>
      </c>
      <c r="B42" s="2">
        <v>0</v>
      </c>
      <c r="D42">
        <f>IF(ISERROR(MATCH(A42, 'LCbC_MM_20%_leastCohesive'!$A:$A,0)),0,1)</f>
        <v>1</v>
      </c>
    </row>
    <row r="43" spans="1:4" x14ac:dyDescent="0.25">
      <c r="A43" t="s">
        <v>363</v>
      </c>
      <c r="B43" s="2">
        <v>0</v>
      </c>
      <c r="D43">
        <f>IF(ISERROR(MATCH(A43, 'LCbC_MM_20%_leastCohesive'!$A:$A,0)),0,1)</f>
        <v>0</v>
      </c>
    </row>
    <row r="44" spans="1:4" x14ac:dyDescent="0.25">
      <c r="A44" t="s">
        <v>364</v>
      </c>
      <c r="B44" s="2">
        <v>0</v>
      </c>
      <c r="D44">
        <f>IF(ISERROR(MATCH(A44, 'LCbC_MM_20%_leastCohesive'!$A:$A,0)),0,1)</f>
        <v>0</v>
      </c>
    </row>
    <row r="45" spans="1:4" x14ac:dyDescent="0.25">
      <c r="A45" t="s">
        <v>365</v>
      </c>
      <c r="B45" s="2">
        <v>0</v>
      </c>
      <c r="D45">
        <f>IF(ISERROR(MATCH(A45, 'LCbC_MM_20%_leastCohesive'!$A:$A,0)),0,1)</f>
        <v>0</v>
      </c>
    </row>
    <row r="46" spans="1:4" x14ac:dyDescent="0.25">
      <c r="A46" t="s">
        <v>366</v>
      </c>
      <c r="B46" s="2">
        <v>0</v>
      </c>
      <c r="D46">
        <f>IF(ISERROR(MATCH(A46, 'LCbC_MM_20%_leastCohesive'!$A:$A,0)),0,1)</f>
        <v>0</v>
      </c>
    </row>
    <row r="47" spans="1:4" x14ac:dyDescent="0.25">
      <c r="A47" t="s">
        <v>367</v>
      </c>
      <c r="B47" s="2">
        <v>0</v>
      </c>
      <c r="D47">
        <f>IF(ISERROR(MATCH(A47, 'LCbC_MM_20%_leastCohesive'!$A:$A,0)),0,1)</f>
        <v>0</v>
      </c>
    </row>
    <row r="48" spans="1:4" x14ac:dyDescent="0.25">
      <c r="A48" t="s">
        <v>297</v>
      </c>
      <c r="B48" s="2">
        <v>0</v>
      </c>
      <c r="D48">
        <f>IF(ISERROR(MATCH(A48, 'LCbC_MM_20%_leastCohesive'!$A:$A,0)),0,1)</f>
        <v>0</v>
      </c>
    </row>
    <row r="49" spans="1:4" x14ac:dyDescent="0.25">
      <c r="A49" t="s">
        <v>368</v>
      </c>
      <c r="B49" s="2">
        <v>0</v>
      </c>
      <c r="D49">
        <f>IF(ISERROR(MATCH(A49, 'LCbC_MM_20%_leastCohesive'!$A:$A,0)),0,1)</f>
        <v>0</v>
      </c>
    </row>
    <row r="50" spans="1:4" x14ac:dyDescent="0.25">
      <c r="A50" t="s">
        <v>369</v>
      </c>
      <c r="B50" s="2">
        <v>0</v>
      </c>
      <c r="D50">
        <f>IF(ISERROR(MATCH(A50, 'LCbC_MM_20%_leastCohesive'!$A:$A,0)),0,1)</f>
        <v>0</v>
      </c>
    </row>
    <row r="51" spans="1:4" x14ac:dyDescent="0.25">
      <c r="A51" t="s">
        <v>370</v>
      </c>
      <c r="B51" s="2">
        <v>0</v>
      </c>
      <c r="D51">
        <f>IF(ISERROR(MATCH(A51, 'LCbC_MM_20%_leastCohesive'!$A:$A,0)),0,1)</f>
        <v>0</v>
      </c>
    </row>
    <row r="52" spans="1:4" x14ac:dyDescent="0.25">
      <c r="A52" t="s">
        <v>371</v>
      </c>
      <c r="B52" s="2">
        <v>0</v>
      </c>
      <c r="D52">
        <f>IF(ISERROR(MATCH(A52, 'LCbC_MM_20%_leastCohesive'!$A:$A,0)),0,1)</f>
        <v>0</v>
      </c>
    </row>
    <row r="53" spans="1:4" x14ac:dyDescent="0.25">
      <c r="A53" t="s">
        <v>318</v>
      </c>
      <c r="B53" s="2">
        <v>0</v>
      </c>
      <c r="D53">
        <f>IF(ISERROR(MATCH(A53, 'LCbC_MM_20%_leastCohesive'!$A:$A,0)),0,1)</f>
        <v>0</v>
      </c>
    </row>
    <row r="54" spans="1:4" x14ac:dyDescent="0.25">
      <c r="A54" t="s">
        <v>372</v>
      </c>
      <c r="B54" s="2">
        <v>0</v>
      </c>
      <c r="D54">
        <f>IF(ISERROR(MATCH(A54, 'LCbC_MM_20%_leastCohesive'!$A:$A,0)),0,1)</f>
        <v>0</v>
      </c>
    </row>
    <row r="55" spans="1:4" x14ac:dyDescent="0.25">
      <c r="A55" t="s">
        <v>373</v>
      </c>
      <c r="B55" s="2">
        <v>0</v>
      </c>
      <c r="D55">
        <f>IF(ISERROR(MATCH(A55, 'LCbC_MM_20%_leastCohesive'!$A:$A,0)),0,1)</f>
        <v>0</v>
      </c>
    </row>
    <row r="56" spans="1:4" x14ac:dyDescent="0.25">
      <c r="A56" t="s">
        <v>374</v>
      </c>
      <c r="B56" s="2">
        <v>0</v>
      </c>
      <c r="D56">
        <f>IF(ISERROR(MATCH(A56, 'LCbC_MM_20%_leastCohesive'!$A:$A,0)),0,1)</f>
        <v>0</v>
      </c>
    </row>
    <row r="57" spans="1:4" x14ac:dyDescent="0.25">
      <c r="A57" t="s">
        <v>155</v>
      </c>
      <c r="B57" s="3">
        <v>6.2333036509349899E-3</v>
      </c>
      <c r="D57">
        <f>IF(ISERROR(MATCH(A57, 'LCbC_MM_20%_leastCohesive'!$A:$A,0)),0,1)</f>
        <v>0</v>
      </c>
    </row>
    <row r="58" spans="1:4" x14ac:dyDescent="0.25">
      <c r="A58" t="s">
        <v>375</v>
      </c>
      <c r="B58" s="4">
        <v>6.8360860400761298E-3</v>
      </c>
      <c r="D58">
        <f>IF(ISERROR(MATCH(A58, 'LCbC_MM_20%_leastCohesive'!$A:$A,0)),0,1)</f>
        <v>0</v>
      </c>
    </row>
    <row r="59" spans="1:4" x14ac:dyDescent="0.25">
      <c r="A59" t="s">
        <v>309</v>
      </c>
      <c r="B59" s="3">
        <v>6.96460564930292E-3</v>
      </c>
      <c r="D59">
        <f>IF(ISERROR(MATCH(A59, 'LCbC_MM_20%_leastCohesive'!$A:$A,0)),0,1)</f>
        <v>1</v>
      </c>
    </row>
    <row r="60" spans="1:4" x14ac:dyDescent="0.25">
      <c r="A60" t="s">
        <v>376</v>
      </c>
      <c r="B60" s="3">
        <v>7.0073696412589698E-3</v>
      </c>
      <c r="D60">
        <f>IF(ISERROR(MATCH(A60, 'LCbC_MM_20%_leastCohesive'!$A:$A,0)),0,1)</f>
        <v>0</v>
      </c>
    </row>
    <row r="61" spans="1:4" x14ac:dyDescent="0.25">
      <c r="A61" t="s">
        <v>3</v>
      </c>
      <c r="B61" s="3">
        <v>7.1208051959756099E-3</v>
      </c>
      <c r="D61">
        <f>IF(ISERROR(MATCH(A61, 'LCbC_MM_20%_leastCohesive'!$A:$A,0)),0,1)</f>
        <v>0</v>
      </c>
    </row>
    <row r="62" spans="1:4" x14ac:dyDescent="0.25">
      <c r="A62" t="s">
        <v>224</v>
      </c>
      <c r="B62" s="3">
        <v>7.1311327672509998E-3</v>
      </c>
      <c r="D62">
        <f>IF(ISERROR(MATCH(A62, 'LCbC_MM_20%_leastCohesive'!$A:$A,0)),0,1)</f>
        <v>1</v>
      </c>
    </row>
    <row r="63" spans="1:4" x14ac:dyDescent="0.25">
      <c r="A63" t="s">
        <v>277</v>
      </c>
      <c r="B63" s="3">
        <v>7.3119117240369597E-3</v>
      </c>
      <c r="D63">
        <f>IF(ISERROR(MATCH(A63, 'LCbC_MM_20%_leastCohesive'!$A:$A,0)),0,1)</f>
        <v>1</v>
      </c>
    </row>
    <row r="64" spans="1:4" x14ac:dyDescent="0.25">
      <c r="A64" t="s">
        <v>320</v>
      </c>
      <c r="B64" s="3">
        <v>7.3823999756494297E-3</v>
      </c>
      <c r="D64">
        <f>IF(ISERROR(MATCH(A64, 'LCbC_MM_20%_leastCohesive'!$A:$A,0)),0,1)</f>
        <v>0</v>
      </c>
    </row>
    <row r="65" spans="1:4" x14ac:dyDescent="0.25">
      <c r="A65" t="s">
        <v>257</v>
      </c>
      <c r="B65" s="3">
        <v>7.3984905984791202E-3</v>
      </c>
      <c r="D65">
        <f>IF(ISERROR(MATCH(A65, 'LCbC_MM_20%_leastCohesive'!$A:$A,0)),0,1)</f>
        <v>1</v>
      </c>
    </row>
    <row r="66" spans="1:4" x14ac:dyDescent="0.25">
      <c r="A66" t="s">
        <v>377</v>
      </c>
      <c r="B66" s="3">
        <v>7.5716244785921502E-3</v>
      </c>
      <c r="D66">
        <f>IF(ISERROR(MATCH(A66, 'LCbC_MM_20%_leastCohesive'!$A:$A,0)),0,1)</f>
        <v>0</v>
      </c>
    </row>
    <row r="67" spans="1:4" x14ac:dyDescent="0.25">
      <c r="A67" t="s">
        <v>262</v>
      </c>
      <c r="B67" s="3">
        <v>7.9838670057077992E-3</v>
      </c>
      <c r="D67">
        <f>IF(ISERROR(MATCH(A67, 'LCbC_MM_20%_leastCohesive'!$A:$A,0)),0,1)</f>
        <v>0</v>
      </c>
    </row>
    <row r="68" spans="1:4" x14ac:dyDescent="0.25">
      <c r="A68" t="s">
        <v>51</v>
      </c>
      <c r="B68" s="3">
        <v>7.9995957486212899E-3</v>
      </c>
      <c r="D68">
        <f>IF(ISERROR(MATCH(A68, 'LCbC_MM_20%_leastCohesive'!$A:$A,0)),0,1)</f>
        <v>0</v>
      </c>
    </row>
    <row r="69" spans="1:4" x14ac:dyDescent="0.25">
      <c r="A69" t="s">
        <v>378</v>
      </c>
      <c r="B69" s="3">
        <v>8.1906575154598402E-3</v>
      </c>
      <c r="D69">
        <f>IF(ISERROR(MATCH(A69, 'LCbC_MM_20%_leastCohesive'!$A:$A,0)),0,1)</f>
        <v>0</v>
      </c>
    </row>
    <row r="70" spans="1:4" x14ac:dyDescent="0.25">
      <c r="A70" t="s">
        <v>143</v>
      </c>
      <c r="B70" s="3">
        <v>8.2334350599869606E-3</v>
      </c>
      <c r="D70">
        <f>IF(ISERROR(MATCH(A70, 'LCbC_MM_20%_leastCohesive'!$A:$A,0)),0,1)</f>
        <v>0</v>
      </c>
    </row>
    <row r="71" spans="1:4" x14ac:dyDescent="0.25">
      <c r="A71" t="s">
        <v>254</v>
      </c>
      <c r="B71" s="3">
        <v>8.6885509280909892E-3</v>
      </c>
      <c r="D71">
        <f>IF(ISERROR(MATCH(A71, 'LCbC_MM_20%_leastCohesive'!$A:$A,0)),0,1)</f>
        <v>1</v>
      </c>
    </row>
    <row r="72" spans="1:4" x14ac:dyDescent="0.25">
      <c r="A72" t="s">
        <v>379</v>
      </c>
      <c r="B72" s="3">
        <v>8.7619083141739496E-3</v>
      </c>
      <c r="D72">
        <f>IF(ISERROR(MATCH(A72, 'LCbC_MM_20%_leastCohesive'!$A:$A,0)),0,1)</f>
        <v>0</v>
      </c>
    </row>
    <row r="73" spans="1:4" x14ac:dyDescent="0.25">
      <c r="A73" t="s">
        <v>192</v>
      </c>
      <c r="B73" s="3">
        <v>8.7812949329077808E-3</v>
      </c>
      <c r="D73">
        <f>IF(ISERROR(MATCH(A73, 'LCbC_MM_20%_leastCohesive'!$A:$A,0)),0,1)</f>
        <v>1</v>
      </c>
    </row>
    <row r="74" spans="1:4" x14ac:dyDescent="0.25">
      <c r="A74" t="s">
        <v>50</v>
      </c>
      <c r="B74" s="3">
        <v>8.8585858969577498E-3</v>
      </c>
      <c r="D74">
        <f>IF(ISERROR(MATCH(A74, 'LCbC_MM_20%_leastCohesive'!$A:$A,0)),0,1)</f>
        <v>0</v>
      </c>
    </row>
    <row r="75" spans="1:4" x14ac:dyDescent="0.25">
      <c r="A75" t="s">
        <v>46</v>
      </c>
      <c r="B75" s="3">
        <v>8.8641825539875294E-3</v>
      </c>
      <c r="D75">
        <f>IF(ISERROR(MATCH(A75, 'LCbC_MM_20%_leastCohesive'!$A:$A,0)),0,1)</f>
        <v>1</v>
      </c>
    </row>
    <row r="76" spans="1:4" x14ac:dyDescent="0.25">
      <c r="A76" t="s">
        <v>252</v>
      </c>
      <c r="B76" s="3">
        <v>8.8834356344106805E-3</v>
      </c>
      <c r="D76">
        <f>IF(ISERROR(MATCH(A76, 'LCbC_MM_20%_leastCohesive'!$A:$A,0)),0,1)</f>
        <v>0</v>
      </c>
    </row>
    <row r="77" spans="1:4" x14ac:dyDescent="0.25">
      <c r="A77" t="s">
        <v>170</v>
      </c>
      <c r="B77" s="3">
        <v>8.8836474087773398E-3</v>
      </c>
      <c r="D77">
        <f>IF(ISERROR(MATCH(A77, 'LCbC_MM_20%_leastCohesive'!$A:$A,0)),0,1)</f>
        <v>1</v>
      </c>
    </row>
    <row r="78" spans="1:4" x14ac:dyDescent="0.25">
      <c r="A78" t="s">
        <v>380</v>
      </c>
      <c r="B78" s="3">
        <v>8.9435332356700807E-3</v>
      </c>
      <c r="D78">
        <f>IF(ISERROR(MATCH(A78, 'LCbC_MM_20%_leastCohesive'!$A:$A,0)),0,1)</f>
        <v>0</v>
      </c>
    </row>
    <row r="79" spans="1:4" x14ac:dyDescent="0.25">
      <c r="A79" t="s">
        <v>259</v>
      </c>
      <c r="B79" s="3">
        <v>8.9446919474465304E-3</v>
      </c>
      <c r="D79">
        <f>IF(ISERROR(MATCH(A79, 'LCbC_MM_20%_leastCohesive'!$A:$A,0)),0,1)</f>
        <v>1</v>
      </c>
    </row>
    <row r="80" spans="1:4" x14ac:dyDescent="0.25">
      <c r="A80" t="s">
        <v>381</v>
      </c>
      <c r="B80" s="3">
        <v>8.9609162942410007E-3</v>
      </c>
      <c r="D80">
        <f>IF(ISERROR(MATCH(A80, 'LCbC_MM_20%_leastCohesive'!$A:$A,0)),0,1)</f>
        <v>0</v>
      </c>
    </row>
    <row r="81" spans="1:4" x14ac:dyDescent="0.25">
      <c r="A81" t="s">
        <v>88</v>
      </c>
      <c r="B81" s="3">
        <v>9.0945188331508307E-3</v>
      </c>
      <c r="D81">
        <f>IF(ISERROR(MATCH(A81, 'LCbC_MM_20%_leastCohesive'!$A:$A,0)),0,1)</f>
        <v>0</v>
      </c>
    </row>
    <row r="82" spans="1:4" x14ac:dyDescent="0.25">
      <c r="A82" t="s">
        <v>248</v>
      </c>
      <c r="B82" s="3">
        <v>9.2003078401817692E-3</v>
      </c>
      <c r="D82">
        <f>IF(ISERROR(MATCH(A82, 'LCbC_MM_20%_leastCohesive'!$A:$A,0)),0,1)</f>
        <v>1</v>
      </c>
    </row>
    <row r="83" spans="1:4" x14ac:dyDescent="0.25">
      <c r="A83" t="s">
        <v>382</v>
      </c>
      <c r="B83" s="3">
        <v>9.2878207434352392E-3</v>
      </c>
      <c r="D83">
        <f>IF(ISERROR(MATCH(A83, 'LCbC_MM_20%_leastCohesive'!$A:$A,0)),0,1)</f>
        <v>0</v>
      </c>
    </row>
    <row r="84" spans="1:4" x14ac:dyDescent="0.25">
      <c r="A84" t="s">
        <v>153</v>
      </c>
      <c r="B84" s="3">
        <v>9.3169798068138601E-3</v>
      </c>
      <c r="D84">
        <f>IF(ISERROR(MATCH(A84, 'LCbC_MM_20%_leastCohesive'!$A:$A,0)),0,1)</f>
        <v>1</v>
      </c>
    </row>
    <row r="85" spans="1:4" x14ac:dyDescent="0.25">
      <c r="A85" t="s">
        <v>383</v>
      </c>
      <c r="B85" s="3">
        <v>9.3425494882083196E-3</v>
      </c>
      <c r="D85">
        <f>IF(ISERROR(MATCH(A85, 'LCbC_MM_20%_leastCohesive'!$A:$A,0)),0,1)</f>
        <v>0</v>
      </c>
    </row>
    <row r="86" spans="1:4" x14ac:dyDescent="0.25">
      <c r="A86" t="s">
        <v>10</v>
      </c>
      <c r="B86" s="3">
        <v>9.4262926458360801E-3</v>
      </c>
      <c r="D86">
        <f>IF(ISERROR(MATCH(A86, 'LCbC_MM_20%_leastCohesive'!$A:$A,0)),0,1)</f>
        <v>0</v>
      </c>
    </row>
    <row r="87" spans="1:4" x14ac:dyDescent="0.25">
      <c r="A87" t="s">
        <v>159</v>
      </c>
      <c r="B87" s="3">
        <v>9.4441100068408893E-3</v>
      </c>
      <c r="D87">
        <f>IF(ISERROR(MATCH(A87, 'LCbC_MM_20%_leastCohesive'!$A:$A,0)),0,1)</f>
        <v>0</v>
      </c>
    </row>
    <row r="88" spans="1:4" x14ac:dyDescent="0.25">
      <c r="A88" t="s">
        <v>82</v>
      </c>
      <c r="B88" s="3">
        <v>9.45577603214829E-3</v>
      </c>
      <c r="D88">
        <f>IF(ISERROR(MATCH(A88, 'LCbC_MM_20%_leastCohesive'!$A:$A,0)),0,1)</f>
        <v>0</v>
      </c>
    </row>
    <row r="89" spans="1:4" x14ac:dyDescent="0.25">
      <c r="A89" t="s">
        <v>384</v>
      </c>
      <c r="B89" s="3">
        <v>9.4567533404925404E-3</v>
      </c>
      <c r="D89">
        <f>IF(ISERROR(MATCH(A89, 'LCbC_MM_20%_leastCohesive'!$A:$A,0)),0,1)</f>
        <v>0</v>
      </c>
    </row>
    <row r="90" spans="1:4" x14ac:dyDescent="0.25">
      <c r="A90" t="s">
        <v>90</v>
      </c>
      <c r="B90" s="3">
        <v>9.4586951088025707E-3</v>
      </c>
      <c r="D90">
        <f>IF(ISERROR(MATCH(A90, 'LCbC_MM_20%_leastCohesive'!$A:$A,0)),0,1)</f>
        <v>0</v>
      </c>
    </row>
    <row r="91" spans="1:4" x14ac:dyDescent="0.25">
      <c r="A91" t="s">
        <v>21</v>
      </c>
      <c r="B91" s="3">
        <v>9.4692610649666394E-3</v>
      </c>
      <c r="D91">
        <f>IF(ISERROR(MATCH(A91, 'LCbC_MM_20%_leastCohesive'!$A:$A,0)),0,1)</f>
        <v>1</v>
      </c>
    </row>
    <row r="92" spans="1:4" x14ac:dyDescent="0.25">
      <c r="A92" t="s">
        <v>137</v>
      </c>
      <c r="B92" s="3">
        <v>9.4846210299626404E-3</v>
      </c>
      <c r="D92">
        <f>IF(ISERROR(MATCH(A92, 'LCbC_MM_20%_leastCohesive'!$A:$A,0)),0,1)</f>
        <v>1</v>
      </c>
    </row>
    <row r="93" spans="1:4" x14ac:dyDescent="0.25">
      <c r="A93" t="s">
        <v>316</v>
      </c>
      <c r="B93" s="3">
        <v>9.4850948509485004E-3</v>
      </c>
      <c r="D93">
        <f>IF(ISERROR(MATCH(A93, 'LCbC_MM_20%_leastCohesive'!$A:$A,0)),0,1)</f>
        <v>0</v>
      </c>
    </row>
    <row r="94" spans="1:4" x14ac:dyDescent="0.25">
      <c r="A94" t="s">
        <v>17</v>
      </c>
      <c r="B94" s="3">
        <v>9.48648285597181E-3</v>
      </c>
      <c r="D94">
        <f>IF(ISERROR(MATCH(A94, 'LCbC_MM_20%_leastCohesive'!$A:$A,0)),0,1)</f>
        <v>0</v>
      </c>
    </row>
    <row r="95" spans="1:4" x14ac:dyDescent="0.25">
      <c r="A95" t="s">
        <v>385</v>
      </c>
      <c r="B95" s="3">
        <v>9.4919979339261207E-3</v>
      </c>
      <c r="D95">
        <f>IF(ISERROR(MATCH(A95, 'LCbC_MM_20%_leastCohesive'!$A:$A,0)),0,1)</f>
        <v>0</v>
      </c>
    </row>
    <row r="96" spans="1:4" x14ac:dyDescent="0.25">
      <c r="A96" t="s">
        <v>196</v>
      </c>
      <c r="B96" s="3">
        <v>9.5459327716201497E-3</v>
      </c>
      <c r="D96">
        <f>IF(ISERROR(MATCH(A96, 'LCbC_MM_20%_leastCohesive'!$A:$A,0)),0,1)</f>
        <v>0</v>
      </c>
    </row>
    <row r="97" spans="1:7" x14ac:dyDescent="0.25">
      <c r="A97" t="s">
        <v>128</v>
      </c>
      <c r="B97" s="3">
        <v>9.6552042678042498E-3</v>
      </c>
      <c r="D97">
        <f>IF(ISERROR(MATCH(A97, 'LCbC_MM_20%_leastCohesive'!$A:$A,0)),0,1)</f>
        <v>1</v>
      </c>
    </row>
    <row r="98" spans="1:7" x14ac:dyDescent="0.25">
      <c r="A98" t="s">
        <v>98</v>
      </c>
      <c r="B98" s="3">
        <v>9.7245288392338002E-3</v>
      </c>
      <c r="D98">
        <f>IF(ISERROR(MATCH(A98, 'LCbC_MM_20%_leastCohesive'!$A:$A,0)),0,1)</f>
        <v>0</v>
      </c>
    </row>
    <row r="99" spans="1:7" x14ac:dyDescent="0.25">
      <c r="D99">
        <f>SUM($D2:$D98)</f>
        <v>22</v>
      </c>
      <c r="E99" t="s">
        <v>327</v>
      </c>
    </row>
    <row r="100" spans="1:7" x14ac:dyDescent="0.25">
      <c r="D100">
        <f>D99/97</f>
        <v>0.22680412371134021</v>
      </c>
      <c r="E100" t="s">
        <v>328</v>
      </c>
      <c r="G100" t="s">
        <v>386</v>
      </c>
    </row>
    <row r="101" spans="1:7" x14ac:dyDescent="0.25">
      <c r="D101">
        <f>D99/127</f>
        <v>0.17322834645669291</v>
      </c>
      <c r="E101" t="s">
        <v>329</v>
      </c>
      <c r="G101" t="s">
        <v>331</v>
      </c>
    </row>
    <row r="102" spans="1:7" x14ac:dyDescent="0.25">
      <c r="D102">
        <f>2*((D100*D101)/(D100+D101))</f>
        <v>0.19642857142857142</v>
      </c>
      <c r="E102" t="s">
        <v>333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2"/>
  <sheetViews>
    <sheetView workbookViewId="0">
      <selection activeCell="G3" sqref="G3"/>
    </sheetView>
  </sheetViews>
  <sheetFormatPr defaultRowHeight="15" x14ac:dyDescent="0.25"/>
  <cols>
    <col min="1" max="1" width="55.28515625" bestFit="1" customWidth="1"/>
    <col min="2" max="2" width="12.28515625" bestFit="1" customWidth="1"/>
  </cols>
  <sheetData>
    <row r="1" spans="1:7" x14ac:dyDescent="0.25">
      <c r="A1" t="s">
        <v>0</v>
      </c>
      <c r="B1" t="s">
        <v>2</v>
      </c>
      <c r="D1" t="s">
        <v>326</v>
      </c>
    </row>
    <row r="2" spans="1:7" x14ac:dyDescent="0.25">
      <c r="A2" t="s">
        <v>304</v>
      </c>
      <c r="B2">
        <v>5</v>
      </c>
      <c r="D2">
        <f>IF(ISERROR(MATCH(A2, 'LCbC_MM_20%_leastCohesive'!$A:$A,0)),0,1)</f>
        <v>1</v>
      </c>
      <c r="F2" t="s">
        <v>337</v>
      </c>
      <c r="G2">
        <f>MIN(B2:B268)</f>
        <v>2</v>
      </c>
    </row>
    <row r="3" spans="1:7" x14ac:dyDescent="0.25">
      <c r="A3" t="s">
        <v>319</v>
      </c>
      <c r="B3">
        <v>4</v>
      </c>
      <c r="D3">
        <f>IF(ISERROR(MATCH(A3, 'LCbC_MM_20%_leastCohesive'!$A:$A,0)),0,1)</f>
        <v>1</v>
      </c>
      <c r="F3" t="s">
        <v>338</v>
      </c>
      <c r="G3">
        <f>MAX(B2:B268)</f>
        <v>5</v>
      </c>
    </row>
    <row r="4" spans="1:7" x14ac:dyDescent="0.25">
      <c r="A4" t="s">
        <v>254</v>
      </c>
      <c r="B4">
        <v>4</v>
      </c>
      <c r="D4">
        <f>IF(ISERROR(MATCH(A4, 'LCbC_MM_20%_leastCohesive'!$A:$A,0)),0,1)</f>
        <v>1</v>
      </c>
      <c r="F4" t="s">
        <v>340</v>
      </c>
      <c r="G4">
        <f>MEDIAN(B2:B268)</f>
        <v>2</v>
      </c>
    </row>
    <row r="5" spans="1:7" x14ac:dyDescent="0.25">
      <c r="A5" t="s">
        <v>152</v>
      </c>
      <c r="B5">
        <v>4</v>
      </c>
      <c r="D5">
        <f>IF(ISERROR(MATCH(A5, 'LCbC_MM_20%_leastCohesive'!$A:$A,0)),0,1)</f>
        <v>1</v>
      </c>
      <c r="F5" t="s">
        <v>339</v>
      </c>
      <c r="G5">
        <f>_xlfn.STDEV.P(B2:B268)</f>
        <v>0.54153210821274145</v>
      </c>
    </row>
    <row r="6" spans="1:7" x14ac:dyDescent="0.25">
      <c r="A6" t="s">
        <v>144</v>
      </c>
      <c r="B6">
        <v>4</v>
      </c>
      <c r="D6">
        <f>IF(ISERROR(MATCH(A6, 'LCbC_MM_20%_leastCohesive'!$A:$A,0)),0,1)</f>
        <v>0</v>
      </c>
    </row>
    <row r="7" spans="1:7" x14ac:dyDescent="0.25">
      <c r="A7" t="s">
        <v>195</v>
      </c>
      <c r="B7">
        <v>4</v>
      </c>
      <c r="D7">
        <f>IF(ISERROR(MATCH(A7, 'LCbC_MM_20%_leastCohesive'!$A:$A,0)),0,1)</f>
        <v>0</v>
      </c>
    </row>
    <row r="8" spans="1:7" x14ac:dyDescent="0.25">
      <c r="A8" t="s">
        <v>297</v>
      </c>
      <c r="B8">
        <v>4</v>
      </c>
      <c r="D8">
        <f>IF(ISERROR(MATCH(A8, 'LCbC_MM_20%_leastCohesive'!$A:$A,0)),0,1)</f>
        <v>0</v>
      </c>
    </row>
    <row r="9" spans="1:7" x14ac:dyDescent="0.25">
      <c r="A9" t="s">
        <v>19</v>
      </c>
      <c r="B9">
        <v>3</v>
      </c>
      <c r="D9">
        <f>IF(ISERROR(MATCH(A9, 'LCbC_MM_20%_leastCohesive'!$A:$A,0)),0,1)</f>
        <v>1</v>
      </c>
    </row>
    <row r="10" spans="1:7" x14ac:dyDescent="0.25">
      <c r="A10" t="s">
        <v>35</v>
      </c>
      <c r="B10">
        <v>3</v>
      </c>
      <c r="D10">
        <f>IF(ISERROR(MATCH(A10, 'LCbC_MM_20%_leastCohesive'!$A:$A,0)),0,1)</f>
        <v>1</v>
      </c>
    </row>
    <row r="11" spans="1:7" x14ac:dyDescent="0.25">
      <c r="A11" t="s">
        <v>46</v>
      </c>
      <c r="B11">
        <v>3</v>
      </c>
      <c r="D11">
        <f>IF(ISERROR(MATCH(A11, 'LCbC_MM_20%_leastCohesive'!$A:$A,0)),0,1)</f>
        <v>1</v>
      </c>
    </row>
    <row r="12" spans="1:7" x14ac:dyDescent="0.25">
      <c r="A12" t="s">
        <v>16</v>
      </c>
      <c r="B12">
        <v>3</v>
      </c>
      <c r="D12">
        <f>IF(ISERROR(MATCH(A12, 'LCbC_MM_20%_leastCohesive'!$A:$A,0)),0,1)</f>
        <v>1</v>
      </c>
    </row>
    <row r="13" spans="1:7" x14ac:dyDescent="0.25">
      <c r="A13" t="s">
        <v>42</v>
      </c>
      <c r="B13">
        <v>3</v>
      </c>
      <c r="D13">
        <f>IF(ISERROR(MATCH(A13, 'LCbC_MM_20%_leastCohesive'!$A:$A,0)),0,1)</f>
        <v>1</v>
      </c>
    </row>
    <row r="14" spans="1:7" x14ac:dyDescent="0.25">
      <c r="A14" t="s">
        <v>120</v>
      </c>
      <c r="B14">
        <v>3</v>
      </c>
      <c r="D14">
        <f>IF(ISERROR(MATCH(A14, 'LCbC_MM_20%_leastCohesive'!$A:$A,0)),0,1)</f>
        <v>1</v>
      </c>
    </row>
    <row r="15" spans="1:7" x14ac:dyDescent="0.25">
      <c r="A15" t="s">
        <v>174</v>
      </c>
      <c r="B15">
        <v>3</v>
      </c>
      <c r="D15">
        <f>IF(ISERROR(MATCH(A15, 'LCbC_MM_20%_leastCohesive'!$A:$A,0)),0,1)</f>
        <v>1</v>
      </c>
    </row>
    <row r="16" spans="1:7" x14ac:dyDescent="0.25">
      <c r="A16" t="s">
        <v>266</v>
      </c>
      <c r="B16">
        <v>3</v>
      </c>
      <c r="D16">
        <f>IF(ISERROR(MATCH(A16, 'LCbC_MM_20%_leastCohesive'!$A:$A,0)),0,1)</f>
        <v>1</v>
      </c>
    </row>
    <row r="17" spans="1:4" x14ac:dyDescent="0.25">
      <c r="A17" t="s">
        <v>287</v>
      </c>
      <c r="B17">
        <v>3</v>
      </c>
      <c r="D17">
        <f>IF(ISERROR(MATCH(A17, 'LCbC_MM_20%_leastCohesive'!$A:$A,0)),0,1)</f>
        <v>1</v>
      </c>
    </row>
    <row r="18" spans="1:4" x14ac:dyDescent="0.25">
      <c r="A18" t="s">
        <v>117</v>
      </c>
      <c r="B18">
        <v>3</v>
      </c>
      <c r="D18">
        <f>IF(ISERROR(MATCH(A18, 'LCbC_MM_20%_leastCohesive'!$A:$A,0)),0,1)</f>
        <v>1</v>
      </c>
    </row>
    <row r="19" spans="1:4" x14ac:dyDescent="0.25">
      <c r="A19" t="s">
        <v>128</v>
      </c>
      <c r="B19">
        <v>3</v>
      </c>
      <c r="D19">
        <f>IF(ISERROR(MATCH(A19, 'LCbC_MM_20%_leastCohesive'!$A:$A,0)),0,1)</f>
        <v>1</v>
      </c>
    </row>
    <row r="20" spans="1:4" x14ac:dyDescent="0.25">
      <c r="A20" t="s">
        <v>153</v>
      </c>
      <c r="B20">
        <v>3</v>
      </c>
      <c r="D20">
        <f>IF(ISERROR(MATCH(A20, 'LCbC_MM_20%_leastCohesive'!$A:$A,0)),0,1)</f>
        <v>1</v>
      </c>
    </row>
    <row r="21" spans="1:4" x14ac:dyDescent="0.25">
      <c r="A21" t="s">
        <v>248</v>
      </c>
      <c r="B21">
        <v>3</v>
      </c>
      <c r="D21">
        <f>IF(ISERROR(MATCH(A21, 'LCbC_MM_20%_leastCohesive'!$A:$A,0)),0,1)</f>
        <v>1</v>
      </c>
    </row>
    <row r="22" spans="1:4" x14ac:dyDescent="0.25">
      <c r="A22" t="s">
        <v>269</v>
      </c>
      <c r="B22">
        <v>3</v>
      </c>
      <c r="D22">
        <f>IF(ISERROR(MATCH(A22, 'LCbC_MM_20%_leastCohesive'!$A:$A,0)),0,1)</f>
        <v>1</v>
      </c>
    </row>
    <row r="23" spans="1:4" x14ac:dyDescent="0.25">
      <c r="A23" t="s">
        <v>272</v>
      </c>
      <c r="B23">
        <v>3</v>
      </c>
      <c r="D23">
        <f>IF(ISERROR(MATCH(A23, 'LCbC_MM_20%_leastCohesive'!$A:$A,0)),0,1)</f>
        <v>1</v>
      </c>
    </row>
    <row r="24" spans="1:4" x14ac:dyDescent="0.25">
      <c r="A24" t="s">
        <v>9</v>
      </c>
      <c r="B24">
        <v>3</v>
      </c>
      <c r="D24">
        <f>IF(ISERROR(MATCH(A24, 'LCbC_MM_20%_leastCohesive'!$A:$A,0)),0,1)</f>
        <v>1</v>
      </c>
    </row>
    <row r="25" spans="1:4" x14ac:dyDescent="0.25">
      <c r="A25" t="s">
        <v>103</v>
      </c>
      <c r="B25">
        <v>3</v>
      </c>
      <c r="D25">
        <f>IF(ISERROR(MATCH(A25, 'LCbC_MM_20%_leastCohesive'!$A:$A,0)),0,1)</f>
        <v>1</v>
      </c>
    </row>
    <row r="26" spans="1:4" x14ac:dyDescent="0.25">
      <c r="A26" t="s">
        <v>110</v>
      </c>
      <c r="B26">
        <v>3</v>
      </c>
      <c r="D26">
        <f>IF(ISERROR(MATCH(A26, 'LCbC_MM_20%_leastCohesive'!$A:$A,0)),0,1)</f>
        <v>1</v>
      </c>
    </row>
    <row r="27" spans="1:4" x14ac:dyDescent="0.25">
      <c r="A27" t="s">
        <v>127</v>
      </c>
      <c r="B27">
        <v>3</v>
      </c>
      <c r="D27">
        <f>IF(ISERROR(MATCH(A27, 'LCbC_MM_20%_leastCohesive'!$A:$A,0)),0,1)</f>
        <v>1</v>
      </c>
    </row>
    <row r="28" spans="1:4" x14ac:dyDescent="0.25">
      <c r="A28" t="s">
        <v>163</v>
      </c>
      <c r="B28">
        <v>3</v>
      </c>
      <c r="D28">
        <f>IF(ISERROR(MATCH(A28, 'LCbC_MM_20%_leastCohesive'!$A:$A,0)),0,1)</f>
        <v>1</v>
      </c>
    </row>
    <row r="29" spans="1:4" x14ac:dyDescent="0.25">
      <c r="A29" t="s">
        <v>176</v>
      </c>
      <c r="B29">
        <v>3</v>
      </c>
      <c r="D29">
        <f>IF(ISERROR(MATCH(A29, 'LCbC_MM_20%_leastCohesive'!$A:$A,0)),0,1)</f>
        <v>1</v>
      </c>
    </row>
    <row r="30" spans="1:4" x14ac:dyDescent="0.25">
      <c r="A30" t="s">
        <v>180</v>
      </c>
      <c r="B30">
        <v>3</v>
      </c>
      <c r="D30">
        <f>IF(ISERROR(MATCH(A30, 'LCbC_MM_20%_leastCohesive'!$A:$A,0)),0,1)</f>
        <v>1</v>
      </c>
    </row>
    <row r="31" spans="1:4" x14ac:dyDescent="0.25">
      <c r="A31" t="s">
        <v>201</v>
      </c>
      <c r="B31">
        <v>3</v>
      </c>
      <c r="D31">
        <f>IF(ISERROR(MATCH(A31, 'LCbC_MM_20%_leastCohesive'!$A:$A,0)),0,1)</f>
        <v>1</v>
      </c>
    </row>
    <row r="32" spans="1:4" x14ac:dyDescent="0.25">
      <c r="A32" t="s">
        <v>241</v>
      </c>
      <c r="B32">
        <v>3</v>
      </c>
      <c r="D32">
        <f>IF(ISERROR(MATCH(A32, 'LCbC_MM_20%_leastCohesive'!$A:$A,0)),0,1)</f>
        <v>1</v>
      </c>
    </row>
    <row r="33" spans="1:4" x14ac:dyDescent="0.25">
      <c r="A33" t="s">
        <v>247</v>
      </c>
      <c r="B33">
        <v>3</v>
      </c>
      <c r="D33">
        <f>IF(ISERROR(MATCH(A33, 'LCbC_MM_20%_leastCohesive'!$A:$A,0)),0,1)</f>
        <v>1</v>
      </c>
    </row>
    <row r="34" spans="1:4" x14ac:dyDescent="0.25">
      <c r="A34" t="s">
        <v>250</v>
      </c>
      <c r="B34">
        <v>3</v>
      </c>
      <c r="D34">
        <f>IF(ISERROR(MATCH(A34, 'LCbC_MM_20%_leastCohesive'!$A:$A,0)),0,1)</f>
        <v>1</v>
      </c>
    </row>
    <row r="35" spans="1:4" x14ac:dyDescent="0.25">
      <c r="A35" t="s">
        <v>255</v>
      </c>
      <c r="B35">
        <v>3</v>
      </c>
      <c r="D35">
        <f>IF(ISERROR(MATCH(A35, 'LCbC_MM_20%_leastCohesive'!$A:$A,0)),0,1)</f>
        <v>1</v>
      </c>
    </row>
    <row r="36" spans="1:4" x14ac:dyDescent="0.25">
      <c r="A36" t="s">
        <v>256</v>
      </c>
      <c r="B36">
        <v>3</v>
      </c>
      <c r="D36">
        <f>IF(ISERROR(MATCH(A36, 'LCbC_MM_20%_leastCohesive'!$A:$A,0)),0,1)</f>
        <v>1</v>
      </c>
    </row>
    <row r="37" spans="1:4" x14ac:dyDescent="0.25">
      <c r="A37" t="s">
        <v>257</v>
      </c>
      <c r="B37">
        <v>3</v>
      </c>
      <c r="D37">
        <f>IF(ISERROR(MATCH(A37, 'LCbC_MM_20%_leastCohesive'!$A:$A,0)),0,1)</f>
        <v>1</v>
      </c>
    </row>
    <row r="38" spans="1:4" x14ac:dyDescent="0.25">
      <c r="A38" t="s">
        <v>259</v>
      </c>
      <c r="B38">
        <v>3</v>
      </c>
      <c r="D38">
        <f>IF(ISERROR(MATCH(A38, 'LCbC_MM_20%_leastCohesive'!$A:$A,0)),0,1)</f>
        <v>1</v>
      </c>
    </row>
    <row r="39" spans="1:4" x14ac:dyDescent="0.25">
      <c r="A39" t="s">
        <v>261</v>
      </c>
      <c r="B39">
        <v>3</v>
      </c>
      <c r="D39">
        <f>IF(ISERROR(MATCH(A39, 'LCbC_MM_20%_leastCohesive'!$A:$A,0)),0,1)</f>
        <v>1</v>
      </c>
    </row>
    <row r="40" spans="1:4" x14ac:dyDescent="0.25">
      <c r="A40" t="s">
        <v>285</v>
      </c>
      <c r="B40">
        <v>3</v>
      </c>
      <c r="D40">
        <f>IF(ISERROR(MATCH(A40, 'LCbC_MM_20%_leastCohesive'!$A:$A,0)),0,1)</f>
        <v>1</v>
      </c>
    </row>
    <row r="41" spans="1:4" x14ac:dyDescent="0.25">
      <c r="A41" t="s">
        <v>14</v>
      </c>
      <c r="B41">
        <v>3</v>
      </c>
      <c r="D41">
        <f>IF(ISERROR(MATCH(A41, 'LCbC_MM_20%_leastCohesive'!$A:$A,0)),0,1)</f>
        <v>0</v>
      </c>
    </row>
    <row r="42" spans="1:4" x14ac:dyDescent="0.25">
      <c r="A42" t="s">
        <v>18</v>
      </c>
      <c r="B42">
        <v>3</v>
      </c>
      <c r="D42">
        <f>IF(ISERROR(MATCH(A42, 'LCbC_MM_20%_leastCohesive'!$A:$A,0)),0,1)</f>
        <v>0</v>
      </c>
    </row>
    <row r="43" spans="1:4" x14ac:dyDescent="0.25">
      <c r="A43" t="s">
        <v>106</v>
      </c>
      <c r="B43">
        <v>3</v>
      </c>
      <c r="D43">
        <f>IF(ISERROR(MATCH(A43, 'LCbC_MM_20%_leastCohesive'!$A:$A,0)),0,1)</f>
        <v>0</v>
      </c>
    </row>
    <row r="44" spans="1:4" x14ac:dyDescent="0.25">
      <c r="A44" t="s">
        <v>154</v>
      </c>
      <c r="B44">
        <v>3</v>
      </c>
      <c r="D44">
        <f>IF(ISERROR(MATCH(A44, 'LCbC_MM_20%_leastCohesive'!$A:$A,0)),0,1)</f>
        <v>0</v>
      </c>
    </row>
    <row r="45" spans="1:4" x14ac:dyDescent="0.25">
      <c r="A45" t="s">
        <v>157</v>
      </c>
      <c r="B45">
        <v>3</v>
      </c>
      <c r="D45">
        <f>IF(ISERROR(MATCH(A45, 'LCbC_MM_20%_leastCohesive'!$A:$A,0)),0,1)</f>
        <v>0</v>
      </c>
    </row>
    <row r="46" spans="1:4" x14ac:dyDescent="0.25">
      <c r="A46" t="s">
        <v>207</v>
      </c>
      <c r="B46">
        <v>3</v>
      </c>
      <c r="D46">
        <f>IF(ISERROR(MATCH(A46, 'LCbC_MM_20%_leastCohesive'!$A:$A,0)),0,1)</f>
        <v>0</v>
      </c>
    </row>
    <row r="47" spans="1:4" x14ac:dyDescent="0.25">
      <c r="A47" t="s">
        <v>226</v>
      </c>
      <c r="B47">
        <v>3</v>
      </c>
      <c r="D47">
        <f>IF(ISERROR(MATCH(A47, 'LCbC_MM_20%_leastCohesive'!$A:$A,0)),0,1)</f>
        <v>0</v>
      </c>
    </row>
    <row r="48" spans="1:4" x14ac:dyDescent="0.25">
      <c r="A48" t="s">
        <v>227</v>
      </c>
      <c r="B48">
        <v>3</v>
      </c>
      <c r="D48">
        <f>IF(ISERROR(MATCH(A48, 'LCbC_MM_20%_leastCohesive'!$A:$A,0)),0,1)</f>
        <v>0</v>
      </c>
    </row>
    <row r="49" spans="1:4" x14ac:dyDescent="0.25">
      <c r="A49" t="s">
        <v>230</v>
      </c>
      <c r="B49">
        <v>3</v>
      </c>
      <c r="D49">
        <f>IF(ISERROR(MATCH(A49, 'LCbC_MM_20%_leastCohesive'!$A:$A,0)),0,1)</f>
        <v>0</v>
      </c>
    </row>
    <row r="50" spans="1:4" x14ac:dyDescent="0.25">
      <c r="A50" t="s">
        <v>237</v>
      </c>
      <c r="B50">
        <v>3</v>
      </c>
      <c r="D50">
        <f>IF(ISERROR(MATCH(A50, 'LCbC_MM_20%_leastCohesive'!$A:$A,0)),0,1)</f>
        <v>0</v>
      </c>
    </row>
    <row r="51" spans="1:4" x14ac:dyDescent="0.25">
      <c r="A51" t="s">
        <v>238</v>
      </c>
      <c r="B51">
        <v>3</v>
      </c>
      <c r="D51">
        <f>IF(ISERROR(MATCH(A51, 'LCbC_MM_20%_leastCohesive'!$A:$A,0)),0,1)</f>
        <v>0</v>
      </c>
    </row>
    <row r="52" spans="1:4" x14ac:dyDescent="0.25">
      <c r="A52" t="s">
        <v>251</v>
      </c>
      <c r="B52">
        <v>3</v>
      </c>
      <c r="D52">
        <f>IF(ISERROR(MATCH(A52, 'LCbC_MM_20%_leastCohesive'!$A:$A,0)),0,1)</f>
        <v>0</v>
      </c>
    </row>
    <row r="53" spans="1:4" x14ac:dyDescent="0.25">
      <c r="A53" t="s">
        <v>260</v>
      </c>
      <c r="B53">
        <v>3</v>
      </c>
      <c r="D53">
        <f>IF(ISERROR(MATCH(A53, 'LCbC_MM_20%_leastCohesive'!$A:$A,0)),0,1)</f>
        <v>0</v>
      </c>
    </row>
    <row r="54" spans="1:4" x14ac:dyDescent="0.25">
      <c r="A54" t="s">
        <v>264</v>
      </c>
      <c r="B54">
        <v>3</v>
      </c>
      <c r="D54">
        <f>IF(ISERROR(MATCH(A54, 'LCbC_MM_20%_leastCohesive'!$A:$A,0)),0,1)</f>
        <v>0</v>
      </c>
    </row>
    <row r="55" spans="1:4" x14ac:dyDescent="0.25">
      <c r="A55" t="s">
        <v>271</v>
      </c>
      <c r="B55">
        <v>3</v>
      </c>
      <c r="D55">
        <f>IF(ISERROR(MATCH(A55, 'LCbC_MM_20%_leastCohesive'!$A:$A,0)),0,1)</f>
        <v>0</v>
      </c>
    </row>
    <row r="56" spans="1:4" x14ac:dyDescent="0.25">
      <c r="A56" t="s">
        <v>289</v>
      </c>
      <c r="B56">
        <v>3</v>
      </c>
      <c r="D56">
        <f>IF(ISERROR(MATCH(A56, 'LCbC_MM_20%_leastCohesive'!$A:$A,0)),0,1)</f>
        <v>0</v>
      </c>
    </row>
    <row r="57" spans="1:4" x14ac:dyDescent="0.25">
      <c r="A57" t="s">
        <v>296</v>
      </c>
      <c r="B57">
        <v>3</v>
      </c>
      <c r="D57">
        <f>IF(ISERROR(MATCH(A57, 'LCbC_MM_20%_leastCohesive'!$A:$A,0)),0,1)</f>
        <v>0</v>
      </c>
    </row>
    <row r="58" spans="1:4" x14ac:dyDescent="0.25">
      <c r="A58" t="s">
        <v>308</v>
      </c>
      <c r="B58">
        <v>3</v>
      </c>
      <c r="D58">
        <f>IF(ISERROR(MATCH(A58, 'LCbC_MM_20%_leastCohesive'!$A:$A,0)),0,1)</f>
        <v>0</v>
      </c>
    </row>
    <row r="59" spans="1:4" x14ac:dyDescent="0.25">
      <c r="A59" t="s">
        <v>320</v>
      </c>
      <c r="B59">
        <v>3</v>
      </c>
      <c r="D59">
        <f>IF(ISERROR(MATCH(A59, 'LCbC_MM_20%_leastCohesive'!$A:$A,0)),0,1)</f>
        <v>0</v>
      </c>
    </row>
    <row r="60" spans="1:4" x14ac:dyDescent="0.25">
      <c r="A60" t="s">
        <v>7</v>
      </c>
      <c r="B60">
        <v>3</v>
      </c>
      <c r="D60">
        <f>IF(ISERROR(MATCH(A60, 'LCbC_MM_20%_leastCohesive'!$A:$A,0)),0,1)</f>
        <v>0</v>
      </c>
    </row>
    <row r="61" spans="1:4" x14ac:dyDescent="0.25">
      <c r="A61" t="s">
        <v>10</v>
      </c>
      <c r="B61">
        <v>3</v>
      </c>
      <c r="D61">
        <f>IF(ISERROR(MATCH(A61, 'LCbC_MM_20%_leastCohesive'!$A:$A,0)),0,1)</f>
        <v>0</v>
      </c>
    </row>
    <row r="62" spans="1:4" x14ac:dyDescent="0.25">
      <c r="A62" t="s">
        <v>12</v>
      </c>
      <c r="B62">
        <v>3</v>
      </c>
      <c r="D62">
        <f>IF(ISERROR(MATCH(A62, 'LCbC_MM_20%_leastCohesive'!$A:$A,0)),0,1)</f>
        <v>0</v>
      </c>
    </row>
    <row r="63" spans="1:4" x14ac:dyDescent="0.25">
      <c r="A63" t="s">
        <v>49</v>
      </c>
      <c r="B63">
        <v>3</v>
      </c>
      <c r="D63">
        <f>IF(ISERROR(MATCH(A63, 'LCbC_MM_20%_leastCohesive'!$A:$A,0)),0,1)</f>
        <v>0</v>
      </c>
    </row>
    <row r="64" spans="1:4" x14ac:dyDescent="0.25">
      <c r="A64" t="s">
        <v>58</v>
      </c>
      <c r="B64">
        <v>3</v>
      </c>
      <c r="D64">
        <f>IF(ISERROR(MATCH(A64, 'LCbC_MM_20%_leastCohesive'!$A:$A,0)),0,1)</f>
        <v>0</v>
      </c>
    </row>
    <row r="65" spans="1:4" x14ac:dyDescent="0.25">
      <c r="A65" t="s">
        <v>59</v>
      </c>
      <c r="B65">
        <v>3</v>
      </c>
      <c r="D65">
        <f>IF(ISERROR(MATCH(A65, 'LCbC_MM_20%_leastCohesive'!$A:$A,0)),0,1)</f>
        <v>0</v>
      </c>
    </row>
    <row r="66" spans="1:4" x14ac:dyDescent="0.25">
      <c r="A66" t="s">
        <v>73</v>
      </c>
      <c r="B66">
        <v>3</v>
      </c>
      <c r="D66">
        <f>IF(ISERROR(MATCH(A66, 'LCbC_MM_20%_leastCohesive'!$A:$A,0)),0,1)</f>
        <v>0</v>
      </c>
    </row>
    <row r="67" spans="1:4" x14ac:dyDescent="0.25">
      <c r="A67" t="s">
        <v>74</v>
      </c>
      <c r="B67">
        <v>3</v>
      </c>
      <c r="D67">
        <f>IF(ISERROR(MATCH(A67, 'LCbC_MM_20%_leastCohesive'!$A:$A,0)),0,1)</f>
        <v>0</v>
      </c>
    </row>
    <row r="68" spans="1:4" x14ac:dyDescent="0.25">
      <c r="A68" t="s">
        <v>88</v>
      </c>
      <c r="B68">
        <v>3</v>
      </c>
      <c r="D68">
        <f>IF(ISERROR(MATCH(A68, 'LCbC_MM_20%_leastCohesive'!$A:$A,0)),0,1)</f>
        <v>0</v>
      </c>
    </row>
    <row r="69" spans="1:4" x14ac:dyDescent="0.25">
      <c r="A69" t="s">
        <v>91</v>
      </c>
      <c r="B69">
        <v>3</v>
      </c>
      <c r="D69">
        <f>IF(ISERROR(MATCH(A69, 'LCbC_MM_20%_leastCohesive'!$A:$A,0)),0,1)</f>
        <v>0</v>
      </c>
    </row>
    <row r="70" spans="1:4" x14ac:dyDescent="0.25">
      <c r="A70" t="s">
        <v>92</v>
      </c>
      <c r="B70">
        <v>3</v>
      </c>
      <c r="D70">
        <f>IF(ISERROR(MATCH(A70, 'LCbC_MM_20%_leastCohesive'!$A:$A,0)),0,1)</f>
        <v>0</v>
      </c>
    </row>
    <row r="71" spans="1:4" x14ac:dyDescent="0.25">
      <c r="A71" t="s">
        <v>97</v>
      </c>
      <c r="B71">
        <v>3</v>
      </c>
      <c r="D71">
        <f>IF(ISERROR(MATCH(A71, 'LCbC_MM_20%_leastCohesive'!$A:$A,0)),0,1)</f>
        <v>0</v>
      </c>
    </row>
    <row r="72" spans="1:4" x14ac:dyDescent="0.25">
      <c r="A72" t="s">
        <v>105</v>
      </c>
      <c r="B72">
        <v>3</v>
      </c>
      <c r="D72">
        <f>IF(ISERROR(MATCH(A72, 'LCbC_MM_20%_leastCohesive'!$A:$A,0)),0,1)</f>
        <v>0</v>
      </c>
    </row>
    <row r="73" spans="1:4" x14ac:dyDescent="0.25">
      <c r="A73" t="s">
        <v>140</v>
      </c>
      <c r="B73">
        <v>3</v>
      </c>
      <c r="D73">
        <f>IF(ISERROR(MATCH(A73, 'LCbC_MM_20%_leastCohesive'!$A:$A,0)),0,1)</f>
        <v>0</v>
      </c>
    </row>
    <row r="74" spans="1:4" x14ac:dyDescent="0.25">
      <c r="A74" t="s">
        <v>145</v>
      </c>
      <c r="B74">
        <v>3</v>
      </c>
      <c r="D74">
        <f>IF(ISERROR(MATCH(A74, 'LCbC_MM_20%_leastCohesive'!$A:$A,0)),0,1)</f>
        <v>0</v>
      </c>
    </row>
    <row r="75" spans="1:4" x14ac:dyDescent="0.25">
      <c r="A75" t="s">
        <v>151</v>
      </c>
      <c r="B75">
        <v>3</v>
      </c>
      <c r="D75">
        <f>IF(ISERROR(MATCH(A75, 'LCbC_MM_20%_leastCohesive'!$A:$A,0)),0,1)</f>
        <v>0</v>
      </c>
    </row>
    <row r="76" spans="1:4" x14ac:dyDescent="0.25">
      <c r="A76" t="s">
        <v>155</v>
      </c>
      <c r="B76">
        <v>3</v>
      </c>
      <c r="D76">
        <f>IF(ISERROR(MATCH(A76, 'LCbC_MM_20%_leastCohesive'!$A:$A,0)),0,1)</f>
        <v>0</v>
      </c>
    </row>
    <row r="77" spans="1:4" x14ac:dyDescent="0.25">
      <c r="A77" t="s">
        <v>161</v>
      </c>
      <c r="B77">
        <v>3</v>
      </c>
      <c r="D77">
        <f>IF(ISERROR(MATCH(A77, 'LCbC_MM_20%_leastCohesive'!$A:$A,0)),0,1)</f>
        <v>0</v>
      </c>
    </row>
    <row r="78" spans="1:4" x14ac:dyDescent="0.25">
      <c r="A78" t="s">
        <v>169</v>
      </c>
      <c r="B78">
        <v>3</v>
      </c>
      <c r="D78">
        <f>IF(ISERROR(MATCH(A78, 'LCbC_MM_20%_leastCohesive'!$A:$A,0)),0,1)</f>
        <v>0</v>
      </c>
    </row>
    <row r="79" spans="1:4" x14ac:dyDescent="0.25">
      <c r="A79" t="s">
        <v>218</v>
      </c>
      <c r="B79">
        <v>3</v>
      </c>
      <c r="D79">
        <f>IF(ISERROR(MATCH(A79, 'LCbC_MM_20%_leastCohesive'!$A:$A,0)),0,1)</f>
        <v>0</v>
      </c>
    </row>
    <row r="80" spans="1:4" x14ac:dyDescent="0.25">
      <c r="A80" t="s">
        <v>234</v>
      </c>
      <c r="B80">
        <v>3</v>
      </c>
      <c r="D80">
        <f>IF(ISERROR(MATCH(A80, 'LCbC_MM_20%_leastCohesive'!$A:$A,0)),0,1)</f>
        <v>0</v>
      </c>
    </row>
    <row r="81" spans="1:4" x14ac:dyDescent="0.25">
      <c r="A81" t="s">
        <v>262</v>
      </c>
      <c r="B81">
        <v>3</v>
      </c>
      <c r="D81">
        <f>IF(ISERROR(MATCH(A81, 'LCbC_MM_20%_leastCohesive'!$A:$A,0)),0,1)</f>
        <v>0</v>
      </c>
    </row>
    <row r="82" spans="1:4" x14ac:dyDescent="0.25">
      <c r="A82" t="s">
        <v>290</v>
      </c>
      <c r="B82">
        <v>3</v>
      </c>
      <c r="D82">
        <f>IF(ISERROR(MATCH(A82, 'LCbC_MM_20%_leastCohesive'!$A:$A,0)),0,1)</f>
        <v>0</v>
      </c>
    </row>
    <row r="83" spans="1:4" x14ac:dyDescent="0.25">
      <c r="A83" t="s">
        <v>291</v>
      </c>
      <c r="B83">
        <v>3</v>
      </c>
      <c r="D83">
        <f>IF(ISERROR(MATCH(A83, 'LCbC_MM_20%_leastCohesive'!$A:$A,0)),0,1)</f>
        <v>0</v>
      </c>
    </row>
    <row r="84" spans="1:4" x14ac:dyDescent="0.25">
      <c r="A84" t="s">
        <v>315</v>
      </c>
      <c r="B84">
        <v>3</v>
      </c>
      <c r="D84">
        <f>IF(ISERROR(MATCH(A84, 'LCbC_MM_20%_leastCohesive'!$A:$A,0)),0,1)</f>
        <v>0</v>
      </c>
    </row>
    <row r="85" spans="1:4" x14ac:dyDescent="0.25">
      <c r="A85" t="s">
        <v>316</v>
      </c>
      <c r="B85">
        <v>3</v>
      </c>
      <c r="D85">
        <f>IF(ISERROR(MATCH(A85, 'LCbC_MM_20%_leastCohesive'!$A:$A,0)),0,1)</f>
        <v>0</v>
      </c>
    </row>
    <row r="86" spans="1:4" x14ac:dyDescent="0.25">
      <c r="A86" t="s">
        <v>25</v>
      </c>
      <c r="B86">
        <v>2</v>
      </c>
      <c r="D86">
        <f>IF(ISERROR(MATCH(A86, 'LCbC_MM_20%_leastCohesive'!$A:$A,0)),0,1)</f>
        <v>1</v>
      </c>
    </row>
    <row r="87" spans="1:4" x14ac:dyDescent="0.25">
      <c r="A87" t="s">
        <v>44</v>
      </c>
      <c r="B87">
        <v>2</v>
      </c>
      <c r="D87">
        <f>IF(ISERROR(MATCH(A87, 'LCbC_MM_20%_leastCohesive'!$A:$A,0)),0,1)</f>
        <v>1</v>
      </c>
    </row>
    <row r="88" spans="1:4" x14ac:dyDescent="0.25">
      <c r="A88" t="s">
        <v>39</v>
      </c>
      <c r="B88">
        <v>2</v>
      </c>
      <c r="D88">
        <f>IF(ISERROR(MATCH(A88, 'LCbC_MM_20%_leastCohesive'!$A:$A,0)),0,1)</f>
        <v>1</v>
      </c>
    </row>
    <row r="89" spans="1:4" x14ac:dyDescent="0.25">
      <c r="A89" t="s">
        <v>30</v>
      </c>
      <c r="B89">
        <v>2</v>
      </c>
      <c r="D89">
        <f>IF(ISERROR(MATCH(A89, 'LCbC_MM_20%_leastCohesive'!$A:$A,0)),0,1)</f>
        <v>1</v>
      </c>
    </row>
    <row r="90" spans="1:4" x14ac:dyDescent="0.25">
      <c r="A90" t="s">
        <v>324</v>
      </c>
      <c r="B90">
        <v>2</v>
      </c>
      <c r="D90">
        <f>IF(ISERROR(MATCH(A90, 'LCbC_MM_20%_leastCohesive'!$A:$A,0)),0,1)</f>
        <v>1</v>
      </c>
    </row>
    <row r="91" spans="1:4" x14ac:dyDescent="0.25">
      <c r="A91" t="s">
        <v>109</v>
      </c>
      <c r="B91">
        <v>2</v>
      </c>
      <c r="D91">
        <f>IF(ISERROR(MATCH(A91, 'LCbC_MM_20%_leastCohesive'!$A:$A,0)),0,1)</f>
        <v>1</v>
      </c>
    </row>
    <row r="92" spans="1:4" x14ac:dyDescent="0.25">
      <c r="A92" t="s">
        <v>298</v>
      </c>
      <c r="B92">
        <v>2</v>
      </c>
      <c r="D92">
        <f>IF(ISERROR(MATCH(A92, 'LCbC_MM_20%_leastCohesive'!$A:$A,0)),0,1)</f>
        <v>1</v>
      </c>
    </row>
    <row r="93" spans="1:4" x14ac:dyDescent="0.25">
      <c r="A93" t="s">
        <v>309</v>
      </c>
      <c r="B93">
        <v>2</v>
      </c>
      <c r="D93">
        <f>IF(ISERROR(MATCH(A93, 'LCbC_MM_20%_leastCohesive'!$A:$A,0)),0,1)</f>
        <v>1</v>
      </c>
    </row>
    <row r="94" spans="1:4" x14ac:dyDescent="0.25">
      <c r="A94" t="s">
        <v>40</v>
      </c>
      <c r="B94">
        <v>2</v>
      </c>
      <c r="D94">
        <f>IF(ISERROR(MATCH(A94, 'LCbC_MM_20%_leastCohesive'!$A:$A,0)),0,1)</f>
        <v>1</v>
      </c>
    </row>
    <row r="95" spans="1:4" x14ac:dyDescent="0.25">
      <c r="A95" t="s">
        <v>280</v>
      </c>
      <c r="B95">
        <v>2</v>
      </c>
      <c r="D95">
        <f>IF(ISERROR(MATCH(A95, 'LCbC_MM_20%_leastCohesive'!$A:$A,0)),0,1)</f>
        <v>1</v>
      </c>
    </row>
    <row r="96" spans="1:4" x14ac:dyDescent="0.25">
      <c r="A96" t="s">
        <v>5</v>
      </c>
      <c r="B96">
        <v>2</v>
      </c>
      <c r="D96">
        <f>IF(ISERROR(MATCH(A96, 'LCbC_MM_20%_leastCohesive'!$A:$A,0)),0,1)</f>
        <v>1</v>
      </c>
    </row>
    <row r="97" spans="1:4" x14ac:dyDescent="0.25">
      <c r="A97" t="s">
        <v>8</v>
      </c>
      <c r="B97">
        <v>2</v>
      </c>
      <c r="D97">
        <f>IF(ISERROR(MATCH(A97, 'LCbC_MM_20%_leastCohesive'!$A:$A,0)),0,1)</f>
        <v>1</v>
      </c>
    </row>
    <row r="98" spans="1:4" x14ac:dyDescent="0.25">
      <c r="A98" t="s">
        <v>48</v>
      </c>
      <c r="B98">
        <v>2</v>
      </c>
      <c r="D98">
        <f>IF(ISERROR(MATCH(A98, 'LCbC_MM_20%_leastCohesive'!$A:$A,0)),0,1)</f>
        <v>1</v>
      </c>
    </row>
    <row r="99" spans="1:4" x14ac:dyDescent="0.25">
      <c r="A99" t="s">
        <v>172</v>
      </c>
      <c r="B99">
        <v>2</v>
      </c>
      <c r="D99">
        <f>IF(ISERROR(MATCH(A99, 'LCbC_MM_20%_leastCohesive'!$A:$A,0)),0,1)</f>
        <v>1</v>
      </c>
    </row>
    <row r="100" spans="1:4" x14ac:dyDescent="0.25">
      <c r="A100" t="s">
        <v>4</v>
      </c>
      <c r="B100">
        <v>2</v>
      </c>
      <c r="D100">
        <f>IF(ISERROR(MATCH(A100, 'LCbC_MM_20%_leastCohesive'!$A:$A,0)),0,1)</f>
        <v>1</v>
      </c>
    </row>
    <row r="101" spans="1:4" x14ac:dyDescent="0.25">
      <c r="A101" t="s">
        <v>36</v>
      </c>
      <c r="B101">
        <v>2</v>
      </c>
      <c r="D101">
        <f>IF(ISERROR(MATCH(A101, 'LCbC_MM_20%_leastCohesive'!$A:$A,0)),0,1)</f>
        <v>1</v>
      </c>
    </row>
    <row r="102" spans="1:4" x14ac:dyDescent="0.25">
      <c r="A102" t="s">
        <v>41</v>
      </c>
      <c r="B102">
        <v>2</v>
      </c>
      <c r="D102">
        <f>IF(ISERROR(MATCH(A102, 'LCbC_MM_20%_leastCohesive'!$A:$A,0)),0,1)</f>
        <v>1</v>
      </c>
    </row>
    <row r="103" spans="1:4" x14ac:dyDescent="0.25">
      <c r="A103" t="s">
        <v>136</v>
      </c>
      <c r="B103">
        <v>2</v>
      </c>
      <c r="D103">
        <f>IF(ISERROR(MATCH(A103, 'LCbC_MM_20%_leastCohesive'!$A:$A,0)),0,1)</f>
        <v>1</v>
      </c>
    </row>
    <row r="104" spans="1:4" x14ac:dyDescent="0.25">
      <c r="A104" t="s">
        <v>277</v>
      </c>
      <c r="B104">
        <v>2</v>
      </c>
      <c r="D104">
        <f>IF(ISERROR(MATCH(A104, 'LCbC_MM_20%_leastCohesive'!$A:$A,0)),0,1)</f>
        <v>1</v>
      </c>
    </row>
    <row r="105" spans="1:4" x14ac:dyDescent="0.25">
      <c r="A105" t="s">
        <v>314</v>
      </c>
      <c r="B105">
        <v>2</v>
      </c>
      <c r="D105">
        <f>IF(ISERROR(MATCH(A105, 'LCbC_MM_20%_leastCohesive'!$A:$A,0)),0,1)</f>
        <v>1</v>
      </c>
    </row>
    <row r="106" spans="1:4" x14ac:dyDescent="0.25">
      <c r="A106" t="s">
        <v>21</v>
      </c>
      <c r="B106">
        <v>2</v>
      </c>
      <c r="D106">
        <f>IF(ISERROR(MATCH(A106, 'LCbC_MM_20%_leastCohesive'!$A:$A,0)),0,1)</f>
        <v>1</v>
      </c>
    </row>
    <row r="107" spans="1:4" x14ac:dyDescent="0.25">
      <c r="A107" t="s">
        <v>28</v>
      </c>
      <c r="B107">
        <v>2</v>
      </c>
      <c r="D107">
        <f>IF(ISERROR(MATCH(A107, 'LCbC_MM_20%_leastCohesive'!$A:$A,0)),0,1)</f>
        <v>1</v>
      </c>
    </row>
    <row r="108" spans="1:4" x14ac:dyDescent="0.25">
      <c r="A108" t="s">
        <v>37</v>
      </c>
      <c r="B108">
        <v>2</v>
      </c>
      <c r="D108">
        <f>IF(ISERROR(MATCH(A108, 'LCbC_MM_20%_leastCohesive'!$A:$A,0)),0,1)</f>
        <v>1</v>
      </c>
    </row>
    <row r="109" spans="1:4" x14ac:dyDescent="0.25">
      <c r="A109" t="s">
        <v>38</v>
      </c>
      <c r="B109">
        <v>2</v>
      </c>
      <c r="D109">
        <f>IF(ISERROR(MATCH(A109, 'LCbC_MM_20%_leastCohesive'!$A:$A,0)),0,1)</f>
        <v>1</v>
      </c>
    </row>
    <row r="110" spans="1:4" x14ac:dyDescent="0.25">
      <c r="A110" t="s">
        <v>114</v>
      </c>
      <c r="B110">
        <v>2</v>
      </c>
      <c r="D110">
        <f>IF(ISERROR(MATCH(A110, 'LCbC_MM_20%_leastCohesive'!$A:$A,0)),0,1)</f>
        <v>1</v>
      </c>
    </row>
    <row r="111" spans="1:4" x14ac:dyDescent="0.25">
      <c r="A111" t="s">
        <v>118</v>
      </c>
      <c r="B111">
        <v>2</v>
      </c>
      <c r="D111">
        <f>IF(ISERROR(MATCH(A111, 'LCbC_MM_20%_leastCohesive'!$A:$A,0)),0,1)</f>
        <v>1</v>
      </c>
    </row>
    <row r="112" spans="1:4" x14ac:dyDescent="0.25">
      <c r="A112" t="s">
        <v>170</v>
      </c>
      <c r="B112">
        <v>2</v>
      </c>
      <c r="D112">
        <f>IF(ISERROR(MATCH(A112, 'LCbC_MM_20%_leastCohesive'!$A:$A,0)),0,1)</f>
        <v>1</v>
      </c>
    </row>
    <row r="113" spans="1:4" x14ac:dyDescent="0.25">
      <c r="A113" t="s">
        <v>192</v>
      </c>
      <c r="B113">
        <v>2</v>
      </c>
      <c r="D113">
        <f>IF(ISERROR(MATCH(A113, 'LCbC_MM_20%_leastCohesive'!$A:$A,0)),0,1)</f>
        <v>1</v>
      </c>
    </row>
    <row r="114" spans="1:4" x14ac:dyDescent="0.25">
      <c r="A114" t="s">
        <v>233</v>
      </c>
      <c r="B114">
        <v>2</v>
      </c>
      <c r="D114">
        <f>IF(ISERROR(MATCH(A114, 'LCbC_MM_20%_leastCohesive'!$A:$A,0)),0,1)</f>
        <v>1</v>
      </c>
    </row>
    <row r="115" spans="1:4" x14ac:dyDescent="0.25">
      <c r="A115" t="s">
        <v>243</v>
      </c>
      <c r="B115">
        <v>2</v>
      </c>
      <c r="D115">
        <f>IF(ISERROR(MATCH(A115, 'LCbC_MM_20%_leastCohesive'!$A:$A,0)),0,1)</f>
        <v>1</v>
      </c>
    </row>
    <row r="116" spans="1:4" x14ac:dyDescent="0.25">
      <c r="A116" t="s">
        <v>258</v>
      </c>
      <c r="B116">
        <v>2</v>
      </c>
      <c r="D116">
        <f>IF(ISERROR(MATCH(A116, 'LCbC_MM_20%_leastCohesive'!$A:$A,0)),0,1)</f>
        <v>1</v>
      </c>
    </row>
    <row r="117" spans="1:4" x14ac:dyDescent="0.25">
      <c r="A117" t="s">
        <v>276</v>
      </c>
      <c r="B117">
        <v>2</v>
      </c>
      <c r="D117">
        <f>IF(ISERROR(MATCH(A117, 'LCbC_MM_20%_leastCohesive'!$A:$A,0)),0,1)</f>
        <v>1</v>
      </c>
    </row>
    <row r="118" spans="1:4" x14ac:dyDescent="0.25">
      <c r="A118" t="s">
        <v>310</v>
      </c>
      <c r="B118">
        <v>2</v>
      </c>
      <c r="D118">
        <f>IF(ISERROR(MATCH(A118, 'LCbC_MM_20%_leastCohesive'!$A:$A,0)),0,1)</f>
        <v>1</v>
      </c>
    </row>
    <row r="119" spans="1:4" x14ac:dyDescent="0.25">
      <c r="A119" t="s">
        <v>321</v>
      </c>
      <c r="B119">
        <v>2</v>
      </c>
      <c r="D119">
        <f>IF(ISERROR(MATCH(A119, 'LCbC_MM_20%_leastCohesive'!$A:$A,0)),0,1)</f>
        <v>1</v>
      </c>
    </row>
    <row r="120" spans="1:4" x14ac:dyDescent="0.25">
      <c r="A120" t="s">
        <v>322</v>
      </c>
      <c r="B120">
        <v>2</v>
      </c>
      <c r="D120">
        <f>IF(ISERROR(MATCH(A120, 'LCbC_MM_20%_leastCohesive'!$A:$A,0)),0,1)</f>
        <v>1</v>
      </c>
    </row>
    <row r="121" spans="1:4" x14ac:dyDescent="0.25">
      <c r="A121" t="s">
        <v>6</v>
      </c>
      <c r="B121">
        <v>2</v>
      </c>
      <c r="D121">
        <f>IF(ISERROR(MATCH(A121, 'LCbC_MM_20%_leastCohesive'!$A:$A,0)),0,1)</f>
        <v>1</v>
      </c>
    </row>
    <row r="122" spans="1:4" x14ac:dyDescent="0.25">
      <c r="A122" t="s">
        <v>43</v>
      </c>
      <c r="B122">
        <v>2</v>
      </c>
      <c r="D122">
        <f>IF(ISERROR(MATCH(A122, 'LCbC_MM_20%_leastCohesive'!$A:$A,0)),0,1)</f>
        <v>1</v>
      </c>
    </row>
    <row r="123" spans="1:4" x14ac:dyDescent="0.25">
      <c r="A123" t="s">
        <v>107</v>
      </c>
      <c r="B123">
        <v>2</v>
      </c>
      <c r="D123">
        <f>IF(ISERROR(MATCH(A123, 'LCbC_MM_20%_leastCohesive'!$A:$A,0)),0,1)</f>
        <v>1</v>
      </c>
    </row>
    <row r="124" spans="1:4" x14ac:dyDescent="0.25">
      <c r="A124" t="s">
        <v>137</v>
      </c>
      <c r="B124">
        <v>2</v>
      </c>
      <c r="D124">
        <f>IF(ISERROR(MATCH(A124, 'LCbC_MM_20%_leastCohesive'!$A:$A,0)),0,1)</f>
        <v>1</v>
      </c>
    </row>
    <row r="125" spans="1:4" x14ac:dyDescent="0.25">
      <c r="A125" t="s">
        <v>138</v>
      </c>
      <c r="B125">
        <v>2</v>
      </c>
      <c r="D125">
        <f>IF(ISERROR(MATCH(A125, 'LCbC_MM_20%_leastCohesive'!$A:$A,0)),0,1)</f>
        <v>1</v>
      </c>
    </row>
    <row r="126" spans="1:4" x14ac:dyDescent="0.25">
      <c r="A126" t="s">
        <v>149</v>
      </c>
      <c r="B126">
        <v>2</v>
      </c>
      <c r="D126">
        <f>IF(ISERROR(MATCH(A126, 'LCbC_MM_20%_leastCohesive'!$A:$A,0)),0,1)</f>
        <v>1</v>
      </c>
    </row>
    <row r="127" spans="1:4" x14ac:dyDescent="0.25">
      <c r="A127" t="s">
        <v>156</v>
      </c>
      <c r="B127">
        <v>2</v>
      </c>
      <c r="D127">
        <f>IF(ISERROR(MATCH(A127, 'LCbC_MM_20%_leastCohesive'!$A:$A,0)),0,1)</f>
        <v>1</v>
      </c>
    </row>
    <row r="128" spans="1:4" x14ac:dyDescent="0.25">
      <c r="A128" t="s">
        <v>167</v>
      </c>
      <c r="B128">
        <v>2</v>
      </c>
      <c r="D128">
        <f>IF(ISERROR(MATCH(A128, 'LCbC_MM_20%_leastCohesive'!$A:$A,0)),0,1)</f>
        <v>1</v>
      </c>
    </row>
    <row r="129" spans="1:4" x14ac:dyDescent="0.25">
      <c r="A129" t="s">
        <v>178</v>
      </c>
      <c r="B129">
        <v>2</v>
      </c>
      <c r="D129">
        <f>IF(ISERROR(MATCH(A129, 'LCbC_MM_20%_leastCohesive'!$A:$A,0)),0,1)</f>
        <v>1</v>
      </c>
    </row>
    <row r="130" spans="1:4" x14ac:dyDescent="0.25">
      <c r="A130" t="s">
        <v>182</v>
      </c>
      <c r="B130">
        <v>2</v>
      </c>
      <c r="D130">
        <f>IF(ISERROR(MATCH(A130, 'LCbC_MM_20%_leastCohesive'!$A:$A,0)),0,1)</f>
        <v>1</v>
      </c>
    </row>
    <row r="131" spans="1:4" x14ac:dyDescent="0.25">
      <c r="A131" t="s">
        <v>197</v>
      </c>
      <c r="B131">
        <v>2</v>
      </c>
      <c r="D131">
        <f>IF(ISERROR(MATCH(A131, 'LCbC_MM_20%_leastCohesive'!$A:$A,0)),0,1)</f>
        <v>1</v>
      </c>
    </row>
    <row r="132" spans="1:4" x14ac:dyDescent="0.25">
      <c r="A132" t="s">
        <v>199</v>
      </c>
      <c r="B132">
        <v>2</v>
      </c>
      <c r="D132">
        <f>IF(ISERROR(MATCH(A132, 'LCbC_MM_20%_leastCohesive'!$A:$A,0)),0,1)</f>
        <v>1</v>
      </c>
    </row>
    <row r="133" spans="1:4" x14ac:dyDescent="0.25">
      <c r="A133" t="s">
        <v>200</v>
      </c>
      <c r="B133">
        <v>2</v>
      </c>
      <c r="D133">
        <f>IF(ISERROR(MATCH(A133, 'LCbC_MM_20%_leastCohesive'!$A:$A,0)),0,1)</f>
        <v>1</v>
      </c>
    </row>
    <row r="134" spans="1:4" x14ac:dyDescent="0.25">
      <c r="A134" t="s">
        <v>206</v>
      </c>
      <c r="B134">
        <v>2</v>
      </c>
      <c r="D134">
        <f>IF(ISERROR(MATCH(A134, 'LCbC_MM_20%_leastCohesive'!$A:$A,0)),0,1)</f>
        <v>1</v>
      </c>
    </row>
    <row r="135" spans="1:4" x14ac:dyDescent="0.25">
      <c r="A135" t="s">
        <v>208</v>
      </c>
      <c r="B135">
        <v>2</v>
      </c>
      <c r="D135">
        <f>IF(ISERROR(MATCH(A135, 'LCbC_MM_20%_leastCohesive'!$A:$A,0)),0,1)</f>
        <v>1</v>
      </c>
    </row>
    <row r="136" spans="1:4" x14ac:dyDescent="0.25">
      <c r="A136" t="s">
        <v>210</v>
      </c>
      <c r="B136">
        <v>2</v>
      </c>
      <c r="D136">
        <f>IF(ISERROR(MATCH(A136, 'LCbC_MM_20%_leastCohesive'!$A:$A,0)),0,1)</f>
        <v>1</v>
      </c>
    </row>
    <row r="137" spans="1:4" x14ac:dyDescent="0.25">
      <c r="A137" t="s">
        <v>231</v>
      </c>
      <c r="B137">
        <v>2</v>
      </c>
      <c r="D137">
        <f>IF(ISERROR(MATCH(A137, 'LCbC_MM_20%_leastCohesive'!$A:$A,0)),0,1)</f>
        <v>1</v>
      </c>
    </row>
    <row r="138" spans="1:4" x14ac:dyDescent="0.25">
      <c r="A138" t="s">
        <v>242</v>
      </c>
      <c r="B138">
        <v>2</v>
      </c>
      <c r="D138">
        <f>IF(ISERROR(MATCH(A138, 'LCbC_MM_20%_leastCohesive'!$A:$A,0)),0,1)</f>
        <v>1</v>
      </c>
    </row>
    <row r="139" spans="1:4" x14ac:dyDescent="0.25">
      <c r="A139" t="s">
        <v>273</v>
      </c>
      <c r="B139">
        <v>2</v>
      </c>
      <c r="D139">
        <f>IF(ISERROR(MATCH(A139, 'LCbC_MM_20%_leastCohesive'!$A:$A,0)),0,1)</f>
        <v>1</v>
      </c>
    </row>
    <row r="140" spans="1:4" x14ac:dyDescent="0.25">
      <c r="A140" t="s">
        <v>283</v>
      </c>
      <c r="B140">
        <v>2</v>
      </c>
      <c r="D140">
        <f>IF(ISERROR(MATCH(A140, 'LCbC_MM_20%_leastCohesive'!$A:$A,0)),0,1)</f>
        <v>1</v>
      </c>
    </row>
    <row r="141" spans="1:4" x14ac:dyDescent="0.25">
      <c r="A141" t="s">
        <v>303</v>
      </c>
      <c r="B141">
        <v>2</v>
      </c>
      <c r="D141">
        <f>IF(ISERROR(MATCH(A141, 'LCbC_MM_20%_leastCohesive'!$A:$A,0)),0,1)</f>
        <v>1</v>
      </c>
    </row>
    <row r="142" spans="1:4" x14ac:dyDescent="0.25">
      <c r="A142" t="s">
        <v>313</v>
      </c>
      <c r="B142">
        <v>2</v>
      </c>
      <c r="D142">
        <f>IF(ISERROR(MATCH(A142, 'LCbC_MM_20%_leastCohesive'!$A:$A,0)),0,1)</f>
        <v>1</v>
      </c>
    </row>
    <row r="143" spans="1:4" x14ac:dyDescent="0.25">
      <c r="A143" t="s">
        <v>11</v>
      </c>
      <c r="B143">
        <v>2</v>
      </c>
      <c r="D143">
        <f>IF(ISERROR(MATCH(A143, 'LCbC_MM_20%_leastCohesive'!$A:$A,0)),0,1)</f>
        <v>0</v>
      </c>
    </row>
    <row r="144" spans="1:4" x14ac:dyDescent="0.25">
      <c r="A144" t="s">
        <v>15</v>
      </c>
      <c r="B144">
        <v>2</v>
      </c>
      <c r="D144">
        <f>IF(ISERROR(MATCH(A144, 'LCbC_MM_20%_leastCohesive'!$A:$A,0)),0,1)</f>
        <v>0</v>
      </c>
    </row>
    <row r="145" spans="1:4" x14ac:dyDescent="0.25">
      <c r="A145" t="s">
        <v>17</v>
      </c>
      <c r="B145">
        <v>2</v>
      </c>
      <c r="D145">
        <f>IF(ISERROR(MATCH(A145, 'LCbC_MM_20%_leastCohesive'!$A:$A,0)),0,1)</f>
        <v>0</v>
      </c>
    </row>
    <row r="146" spans="1:4" x14ac:dyDescent="0.25">
      <c r="A146" t="s">
        <v>23</v>
      </c>
      <c r="B146">
        <v>2</v>
      </c>
      <c r="D146">
        <f>IF(ISERROR(MATCH(A146, 'LCbC_MM_20%_leastCohesive'!$A:$A,0)),0,1)</f>
        <v>0</v>
      </c>
    </row>
    <row r="147" spans="1:4" x14ac:dyDescent="0.25">
      <c r="A147" t="s">
        <v>31</v>
      </c>
      <c r="B147">
        <v>2</v>
      </c>
      <c r="D147">
        <f>IF(ISERROR(MATCH(A147, 'LCbC_MM_20%_leastCohesive'!$A:$A,0)),0,1)</f>
        <v>0</v>
      </c>
    </row>
    <row r="148" spans="1:4" x14ac:dyDescent="0.25">
      <c r="A148" t="s">
        <v>45</v>
      </c>
      <c r="B148">
        <v>2</v>
      </c>
      <c r="D148">
        <f>IF(ISERROR(MATCH(A148, 'LCbC_MM_20%_leastCohesive'!$A:$A,0)),0,1)</f>
        <v>0</v>
      </c>
    </row>
    <row r="149" spans="1:4" x14ac:dyDescent="0.25">
      <c r="A149" t="s">
        <v>50</v>
      </c>
      <c r="B149">
        <v>2</v>
      </c>
      <c r="D149">
        <f>IF(ISERROR(MATCH(A149, 'LCbC_MM_20%_leastCohesive'!$A:$A,0)),0,1)</f>
        <v>0</v>
      </c>
    </row>
    <row r="150" spans="1:4" x14ac:dyDescent="0.25">
      <c r="A150" t="s">
        <v>53</v>
      </c>
      <c r="B150">
        <v>2</v>
      </c>
      <c r="D150">
        <f>IF(ISERROR(MATCH(A150, 'LCbC_MM_20%_leastCohesive'!$A:$A,0)),0,1)</f>
        <v>0</v>
      </c>
    </row>
    <row r="151" spans="1:4" x14ac:dyDescent="0.25">
      <c r="A151" t="s">
        <v>102</v>
      </c>
      <c r="B151">
        <v>2</v>
      </c>
      <c r="D151">
        <f>IF(ISERROR(MATCH(A151, 'LCbC_MM_20%_leastCohesive'!$A:$A,0)),0,1)</f>
        <v>0</v>
      </c>
    </row>
    <row r="152" spans="1:4" x14ac:dyDescent="0.25">
      <c r="A152" t="s">
        <v>104</v>
      </c>
      <c r="B152">
        <v>2</v>
      </c>
      <c r="D152">
        <f>IF(ISERROR(MATCH(A152, 'LCbC_MM_20%_leastCohesive'!$A:$A,0)),0,1)</f>
        <v>0</v>
      </c>
    </row>
    <row r="153" spans="1:4" x14ac:dyDescent="0.25">
      <c r="A153" t="s">
        <v>112</v>
      </c>
      <c r="B153">
        <v>2</v>
      </c>
      <c r="D153">
        <f>IF(ISERROR(MATCH(A153, 'LCbC_MM_20%_leastCohesive'!$A:$A,0)),0,1)</f>
        <v>0</v>
      </c>
    </row>
    <row r="154" spans="1:4" x14ac:dyDescent="0.25">
      <c r="A154" t="s">
        <v>113</v>
      </c>
      <c r="B154">
        <v>2</v>
      </c>
      <c r="D154">
        <f>IF(ISERROR(MATCH(A154, 'LCbC_MM_20%_leastCohesive'!$A:$A,0)),0,1)</f>
        <v>0</v>
      </c>
    </row>
    <row r="155" spans="1:4" x14ac:dyDescent="0.25">
      <c r="A155" t="s">
        <v>119</v>
      </c>
      <c r="B155">
        <v>2</v>
      </c>
      <c r="D155">
        <f>IF(ISERROR(MATCH(A155, 'LCbC_MM_20%_leastCohesive'!$A:$A,0)),0,1)</f>
        <v>0</v>
      </c>
    </row>
    <row r="156" spans="1:4" x14ac:dyDescent="0.25">
      <c r="A156" t="s">
        <v>121</v>
      </c>
      <c r="B156">
        <v>2</v>
      </c>
      <c r="D156">
        <f>IF(ISERROR(MATCH(A156, 'LCbC_MM_20%_leastCohesive'!$A:$A,0)),0,1)</f>
        <v>0</v>
      </c>
    </row>
    <row r="157" spans="1:4" x14ac:dyDescent="0.25">
      <c r="A157" t="s">
        <v>126</v>
      </c>
      <c r="B157">
        <v>2</v>
      </c>
      <c r="D157">
        <f>IF(ISERROR(MATCH(A157, 'LCbC_MM_20%_leastCohesive'!$A:$A,0)),0,1)</f>
        <v>0</v>
      </c>
    </row>
    <row r="158" spans="1:4" x14ac:dyDescent="0.25">
      <c r="A158" t="s">
        <v>134</v>
      </c>
      <c r="B158">
        <v>2</v>
      </c>
      <c r="D158">
        <f>IF(ISERROR(MATCH(A158, 'LCbC_MM_20%_leastCohesive'!$A:$A,0)),0,1)</f>
        <v>0</v>
      </c>
    </row>
    <row r="159" spans="1:4" x14ac:dyDescent="0.25">
      <c r="A159" t="s">
        <v>143</v>
      </c>
      <c r="B159">
        <v>2</v>
      </c>
      <c r="D159">
        <f>IF(ISERROR(MATCH(A159, 'LCbC_MM_20%_leastCohesive'!$A:$A,0)),0,1)</f>
        <v>0</v>
      </c>
    </row>
    <row r="160" spans="1:4" x14ac:dyDescent="0.25">
      <c r="A160" t="s">
        <v>148</v>
      </c>
      <c r="B160">
        <v>2</v>
      </c>
      <c r="D160">
        <f>IF(ISERROR(MATCH(A160, 'LCbC_MM_20%_leastCohesive'!$A:$A,0)),0,1)</f>
        <v>0</v>
      </c>
    </row>
    <row r="161" spans="1:4" x14ac:dyDescent="0.25">
      <c r="A161" t="s">
        <v>150</v>
      </c>
      <c r="B161">
        <v>2</v>
      </c>
      <c r="D161">
        <f>IF(ISERROR(MATCH(A161, 'LCbC_MM_20%_leastCohesive'!$A:$A,0)),0,1)</f>
        <v>0</v>
      </c>
    </row>
    <row r="162" spans="1:4" x14ac:dyDescent="0.25">
      <c r="A162" t="s">
        <v>160</v>
      </c>
      <c r="B162">
        <v>2</v>
      </c>
      <c r="D162">
        <f>IF(ISERROR(MATCH(A162, 'LCbC_MM_20%_leastCohesive'!$A:$A,0)),0,1)</f>
        <v>0</v>
      </c>
    </row>
    <row r="163" spans="1:4" x14ac:dyDescent="0.25">
      <c r="A163" t="s">
        <v>162</v>
      </c>
      <c r="B163">
        <v>2</v>
      </c>
      <c r="D163">
        <f>IF(ISERROR(MATCH(A163, 'LCbC_MM_20%_leastCohesive'!$A:$A,0)),0,1)</f>
        <v>0</v>
      </c>
    </row>
    <row r="164" spans="1:4" x14ac:dyDescent="0.25">
      <c r="A164" t="s">
        <v>164</v>
      </c>
      <c r="B164">
        <v>2</v>
      </c>
      <c r="D164">
        <f>IF(ISERROR(MATCH(A164, 'LCbC_MM_20%_leastCohesive'!$A:$A,0)),0,1)</f>
        <v>0</v>
      </c>
    </row>
    <row r="165" spans="1:4" x14ac:dyDescent="0.25">
      <c r="A165" t="s">
        <v>165</v>
      </c>
      <c r="B165">
        <v>2</v>
      </c>
      <c r="D165">
        <f>IF(ISERROR(MATCH(A165, 'LCbC_MM_20%_leastCohesive'!$A:$A,0)),0,1)</f>
        <v>0</v>
      </c>
    </row>
    <row r="166" spans="1:4" x14ac:dyDescent="0.25">
      <c r="A166" t="s">
        <v>166</v>
      </c>
      <c r="B166">
        <v>2</v>
      </c>
      <c r="D166">
        <f>IF(ISERROR(MATCH(A166, 'LCbC_MM_20%_leastCohesive'!$A:$A,0)),0,1)</f>
        <v>0</v>
      </c>
    </row>
    <row r="167" spans="1:4" x14ac:dyDescent="0.25">
      <c r="A167" t="s">
        <v>173</v>
      </c>
      <c r="B167">
        <v>2</v>
      </c>
      <c r="D167">
        <f>IF(ISERROR(MATCH(A167, 'LCbC_MM_20%_leastCohesive'!$A:$A,0)),0,1)</f>
        <v>0</v>
      </c>
    </row>
    <row r="168" spans="1:4" x14ac:dyDescent="0.25">
      <c r="A168" t="s">
        <v>175</v>
      </c>
      <c r="B168">
        <v>2</v>
      </c>
      <c r="D168">
        <f>IF(ISERROR(MATCH(A168, 'LCbC_MM_20%_leastCohesive'!$A:$A,0)),0,1)</f>
        <v>0</v>
      </c>
    </row>
    <row r="169" spans="1:4" x14ac:dyDescent="0.25">
      <c r="A169" t="s">
        <v>177</v>
      </c>
      <c r="B169">
        <v>2</v>
      </c>
      <c r="D169">
        <f>IF(ISERROR(MATCH(A169, 'LCbC_MM_20%_leastCohesive'!$A:$A,0)),0,1)</f>
        <v>0</v>
      </c>
    </row>
    <row r="170" spans="1:4" x14ac:dyDescent="0.25">
      <c r="A170" t="s">
        <v>183</v>
      </c>
      <c r="B170">
        <v>2</v>
      </c>
      <c r="D170">
        <f>IF(ISERROR(MATCH(A170, 'LCbC_MM_20%_leastCohesive'!$A:$A,0)),0,1)</f>
        <v>0</v>
      </c>
    </row>
    <row r="171" spans="1:4" x14ac:dyDescent="0.25">
      <c r="A171" t="s">
        <v>186</v>
      </c>
      <c r="B171">
        <v>2</v>
      </c>
      <c r="D171">
        <f>IF(ISERROR(MATCH(A171, 'LCbC_MM_20%_leastCohesive'!$A:$A,0)),0,1)</f>
        <v>0</v>
      </c>
    </row>
    <row r="172" spans="1:4" x14ac:dyDescent="0.25">
      <c r="A172" t="s">
        <v>196</v>
      </c>
      <c r="B172">
        <v>2</v>
      </c>
      <c r="D172">
        <f>IF(ISERROR(MATCH(A172, 'LCbC_MM_20%_leastCohesive'!$A:$A,0)),0,1)</f>
        <v>0</v>
      </c>
    </row>
    <row r="173" spans="1:4" x14ac:dyDescent="0.25">
      <c r="A173" t="s">
        <v>202</v>
      </c>
      <c r="B173">
        <v>2</v>
      </c>
      <c r="D173">
        <f>IF(ISERROR(MATCH(A173, 'LCbC_MM_20%_leastCohesive'!$A:$A,0)),0,1)</f>
        <v>0</v>
      </c>
    </row>
    <row r="174" spans="1:4" x14ac:dyDescent="0.25">
      <c r="A174" t="s">
        <v>203</v>
      </c>
      <c r="B174">
        <v>2</v>
      </c>
      <c r="D174">
        <f>IF(ISERROR(MATCH(A174, 'LCbC_MM_20%_leastCohesive'!$A:$A,0)),0,1)</f>
        <v>0</v>
      </c>
    </row>
    <row r="175" spans="1:4" x14ac:dyDescent="0.25">
      <c r="A175" t="s">
        <v>205</v>
      </c>
      <c r="B175">
        <v>2</v>
      </c>
      <c r="D175">
        <f>IF(ISERROR(MATCH(A175, 'LCbC_MM_20%_leastCohesive'!$A:$A,0)),0,1)</f>
        <v>0</v>
      </c>
    </row>
    <row r="176" spans="1:4" x14ac:dyDescent="0.25">
      <c r="A176" t="s">
        <v>209</v>
      </c>
      <c r="B176">
        <v>2</v>
      </c>
      <c r="D176">
        <f>IF(ISERROR(MATCH(A176, 'LCbC_MM_20%_leastCohesive'!$A:$A,0)),0,1)</f>
        <v>0</v>
      </c>
    </row>
    <row r="177" spans="1:4" x14ac:dyDescent="0.25">
      <c r="A177" t="s">
        <v>215</v>
      </c>
      <c r="B177">
        <v>2</v>
      </c>
      <c r="D177">
        <f>IF(ISERROR(MATCH(A177, 'LCbC_MM_20%_leastCohesive'!$A:$A,0)),0,1)</f>
        <v>0</v>
      </c>
    </row>
    <row r="178" spans="1:4" x14ac:dyDescent="0.25">
      <c r="A178" t="s">
        <v>217</v>
      </c>
      <c r="B178">
        <v>2</v>
      </c>
      <c r="D178">
        <f>IF(ISERROR(MATCH(A178, 'LCbC_MM_20%_leastCohesive'!$A:$A,0)),0,1)</f>
        <v>0</v>
      </c>
    </row>
    <row r="179" spans="1:4" x14ac:dyDescent="0.25">
      <c r="A179" t="s">
        <v>219</v>
      </c>
      <c r="B179">
        <v>2</v>
      </c>
      <c r="D179">
        <f>IF(ISERROR(MATCH(A179, 'LCbC_MM_20%_leastCohesive'!$A:$A,0)),0,1)</f>
        <v>0</v>
      </c>
    </row>
    <row r="180" spans="1:4" x14ac:dyDescent="0.25">
      <c r="A180" t="s">
        <v>221</v>
      </c>
      <c r="B180">
        <v>2</v>
      </c>
      <c r="D180">
        <f>IF(ISERROR(MATCH(A180, 'LCbC_MM_20%_leastCohesive'!$A:$A,0)),0,1)</f>
        <v>0</v>
      </c>
    </row>
    <row r="181" spans="1:4" x14ac:dyDescent="0.25">
      <c r="A181" t="s">
        <v>222</v>
      </c>
      <c r="B181">
        <v>2</v>
      </c>
      <c r="D181">
        <f>IF(ISERROR(MATCH(A181, 'LCbC_MM_20%_leastCohesive'!$A:$A,0)),0,1)</f>
        <v>0</v>
      </c>
    </row>
    <row r="182" spans="1:4" x14ac:dyDescent="0.25">
      <c r="A182" t="s">
        <v>225</v>
      </c>
      <c r="B182">
        <v>2</v>
      </c>
      <c r="D182">
        <f>IF(ISERROR(MATCH(A182, 'LCbC_MM_20%_leastCohesive'!$A:$A,0)),0,1)</f>
        <v>0</v>
      </c>
    </row>
    <row r="183" spans="1:4" x14ac:dyDescent="0.25">
      <c r="A183" t="s">
        <v>236</v>
      </c>
      <c r="B183">
        <v>2</v>
      </c>
      <c r="D183">
        <f>IF(ISERROR(MATCH(A183, 'LCbC_MM_20%_leastCohesive'!$A:$A,0)),0,1)</f>
        <v>0</v>
      </c>
    </row>
    <row r="184" spans="1:4" x14ac:dyDescent="0.25">
      <c r="A184" t="s">
        <v>252</v>
      </c>
      <c r="B184">
        <v>2</v>
      </c>
      <c r="D184">
        <f>IF(ISERROR(MATCH(A184, 'LCbC_MM_20%_leastCohesive'!$A:$A,0)),0,1)</f>
        <v>0</v>
      </c>
    </row>
    <row r="185" spans="1:4" x14ac:dyDescent="0.25">
      <c r="A185" t="s">
        <v>263</v>
      </c>
      <c r="B185">
        <v>2</v>
      </c>
      <c r="D185">
        <f>IF(ISERROR(MATCH(A185, 'LCbC_MM_20%_leastCohesive'!$A:$A,0)),0,1)</f>
        <v>0</v>
      </c>
    </row>
    <row r="186" spans="1:4" x14ac:dyDescent="0.25">
      <c r="A186" t="s">
        <v>267</v>
      </c>
      <c r="B186">
        <v>2</v>
      </c>
      <c r="D186">
        <f>IF(ISERROR(MATCH(A186, 'LCbC_MM_20%_leastCohesive'!$A:$A,0)),0,1)</f>
        <v>0</v>
      </c>
    </row>
    <row r="187" spans="1:4" x14ac:dyDescent="0.25">
      <c r="A187" t="s">
        <v>268</v>
      </c>
      <c r="B187">
        <v>2</v>
      </c>
      <c r="D187">
        <f>IF(ISERROR(MATCH(A187, 'LCbC_MM_20%_leastCohesive'!$A:$A,0)),0,1)</f>
        <v>0</v>
      </c>
    </row>
    <row r="188" spans="1:4" x14ac:dyDescent="0.25">
      <c r="A188" t="s">
        <v>270</v>
      </c>
      <c r="B188">
        <v>2</v>
      </c>
      <c r="D188">
        <f>IF(ISERROR(MATCH(A188, 'LCbC_MM_20%_leastCohesive'!$A:$A,0)),0,1)</f>
        <v>0</v>
      </c>
    </row>
    <row r="189" spans="1:4" x14ac:dyDescent="0.25">
      <c r="A189" t="s">
        <v>274</v>
      </c>
      <c r="B189">
        <v>2</v>
      </c>
      <c r="D189">
        <f>IF(ISERROR(MATCH(A189, 'LCbC_MM_20%_leastCohesive'!$A:$A,0)),0,1)</f>
        <v>0</v>
      </c>
    </row>
    <row r="190" spans="1:4" x14ac:dyDescent="0.25">
      <c r="A190" t="s">
        <v>278</v>
      </c>
      <c r="B190">
        <v>2</v>
      </c>
      <c r="D190">
        <f>IF(ISERROR(MATCH(A190, 'LCbC_MM_20%_leastCohesive'!$A:$A,0)),0,1)</f>
        <v>0</v>
      </c>
    </row>
    <row r="191" spans="1:4" x14ac:dyDescent="0.25">
      <c r="A191" t="s">
        <v>279</v>
      </c>
      <c r="B191">
        <v>2</v>
      </c>
      <c r="D191">
        <f>IF(ISERROR(MATCH(A191, 'LCbC_MM_20%_leastCohesive'!$A:$A,0)),0,1)</f>
        <v>0</v>
      </c>
    </row>
    <row r="192" spans="1:4" x14ac:dyDescent="0.25">
      <c r="A192" t="s">
        <v>282</v>
      </c>
      <c r="B192">
        <v>2</v>
      </c>
      <c r="D192">
        <f>IF(ISERROR(MATCH(A192, 'LCbC_MM_20%_leastCohesive'!$A:$A,0)),0,1)</f>
        <v>0</v>
      </c>
    </row>
    <row r="193" spans="1:4" x14ac:dyDescent="0.25">
      <c r="A193" t="s">
        <v>295</v>
      </c>
      <c r="B193">
        <v>2</v>
      </c>
      <c r="D193">
        <f>IF(ISERROR(MATCH(A193, 'LCbC_MM_20%_leastCohesive'!$A:$A,0)),0,1)</f>
        <v>0</v>
      </c>
    </row>
    <row r="194" spans="1:4" x14ac:dyDescent="0.25">
      <c r="A194" t="s">
        <v>301</v>
      </c>
      <c r="B194">
        <v>2</v>
      </c>
      <c r="D194">
        <f>IF(ISERROR(MATCH(A194, 'LCbC_MM_20%_leastCohesive'!$A:$A,0)),0,1)</f>
        <v>0</v>
      </c>
    </row>
    <row r="195" spans="1:4" x14ac:dyDescent="0.25">
      <c r="A195" t="s">
        <v>302</v>
      </c>
      <c r="B195">
        <v>2</v>
      </c>
      <c r="D195">
        <f>IF(ISERROR(MATCH(A195, 'LCbC_MM_20%_leastCohesive'!$A:$A,0)),0,1)</f>
        <v>0</v>
      </c>
    </row>
    <row r="196" spans="1:4" x14ac:dyDescent="0.25">
      <c r="A196" t="s">
        <v>311</v>
      </c>
      <c r="B196">
        <v>2</v>
      </c>
      <c r="D196">
        <f>IF(ISERROR(MATCH(A196, 'LCbC_MM_20%_leastCohesive'!$A:$A,0)),0,1)</f>
        <v>0</v>
      </c>
    </row>
    <row r="197" spans="1:4" x14ac:dyDescent="0.25">
      <c r="A197" t="s">
        <v>317</v>
      </c>
      <c r="B197">
        <v>2</v>
      </c>
      <c r="D197">
        <f>IF(ISERROR(MATCH(A197, 'LCbC_MM_20%_leastCohesive'!$A:$A,0)),0,1)</f>
        <v>0</v>
      </c>
    </row>
    <row r="198" spans="1:4" x14ac:dyDescent="0.25">
      <c r="A198" t="s">
        <v>3</v>
      </c>
      <c r="B198">
        <v>2</v>
      </c>
      <c r="D198">
        <f>IF(ISERROR(MATCH(A198, 'LCbC_MM_20%_leastCohesive'!$A:$A,0)),0,1)</f>
        <v>0</v>
      </c>
    </row>
    <row r="199" spans="1:4" x14ac:dyDescent="0.25">
      <c r="A199" t="s">
        <v>13</v>
      </c>
      <c r="B199">
        <v>2</v>
      </c>
      <c r="D199">
        <f>IF(ISERROR(MATCH(A199, 'LCbC_MM_20%_leastCohesive'!$A:$A,0)),0,1)</f>
        <v>0</v>
      </c>
    </row>
    <row r="200" spans="1:4" x14ac:dyDescent="0.25">
      <c r="A200" t="s">
        <v>20</v>
      </c>
      <c r="B200">
        <v>2</v>
      </c>
      <c r="D200">
        <f>IF(ISERROR(MATCH(A200, 'LCbC_MM_20%_leastCohesive'!$A:$A,0)),0,1)</f>
        <v>0</v>
      </c>
    </row>
    <row r="201" spans="1:4" x14ac:dyDescent="0.25">
      <c r="A201" t="s">
        <v>22</v>
      </c>
      <c r="B201">
        <v>2</v>
      </c>
      <c r="D201">
        <f>IF(ISERROR(MATCH(A201, 'LCbC_MM_20%_leastCohesive'!$A:$A,0)),0,1)</f>
        <v>0</v>
      </c>
    </row>
    <row r="202" spans="1:4" x14ac:dyDescent="0.25">
      <c r="A202" t="s">
        <v>24</v>
      </c>
      <c r="B202">
        <v>2</v>
      </c>
      <c r="D202">
        <f>IF(ISERROR(MATCH(A202, 'LCbC_MM_20%_leastCohesive'!$A:$A,0)),0,1)</f>
        <v>0</v>
      </c>
    </row>
    <row r="203" spans="1:4" x14ac:dyDescent="0.25">
      <c r="A203" t="s">
        <v>26</v>
      </c>
      <c r="B203">
        <v>2</v>
      </c>
      <c r="D203">
        <f>IF(ISERROR(MATCH(A203, 'LCbC_MM_20%_leastCohesive'!$A:$A,0)),0,1)</f>
        <v>0</v>
      </c>
    </row>
    <row r="204" spans="1:4" x14ac:dyDescent="0.25">
      <c r="A204" t="s">
        <v>27</v>
      </c>
      <c r="B204">
        <v>2</v>
      </c>
      <c r="D204">
        <f>IF(ISERROR(MATCH(A204, 'LCbC_MM_20%_leastCohesive'!$A:$A,0)),0,1)</f>
        <v>0</v>
      </c>
    </row>
    <row r="205" spans="1:4" x14ac:dyDescent="0.25">
      <c r="A205" t="s">
        <v>32</v>
      </c>
      <c r="B205">
        <v>2</v>
      </c>
      <c r="D205">
        <f>IF(ISERROR(MATCH(A205, 'LCbC_MM_20%_leastCohesive'!$A:$A,0)),0,1)</f>
        <v>0</v>
      </c>
    </row>
    <row r="206" spans="1:4" x14ac:dyDescent="0.25">
      <c r="A206" t="s">
        <v>33</v>
      </c>
      <c r="B206">
        <v>2</v>
      </c>
      <c r="D206">
        <f>IF(ISERROR(MATCH(A206, 'LCbC_MM_20%_leastCohesive'!$A:$A,0)),0,1)</f>
        <v>0</v>
      </c>
    </row>
    <row r="207" spans="1:4" x14ac:dyDescent="0.25">
      <c r="A207" t="s">
        <v>34</v>
      </c>
      <c r="B207">
        <v>2</v>
      </c>
      <c r="D207">
        <f>IF(ISERROR(MATCH(A207, 'LCbC_MM_20%_leastCohesive'!$A:$A,0)),0,1)</f>
        <v>0</v>
      </c>
    </row>
    <row r="208" spans="1:4" x14ac:dyDescent="0.25">
      <c r="A208" t="s">
        <v>47</v>
      </c>
      <c r="B208">
        <v>2</v>
      </c>
      <c r="D208">
        <f>IF(ISERROR(MATCH(A208, 'LCbC_MM_20%_leastCohesive'!$A:$A,0)),0,1)</f>
        <v>0</v>
      </c>
    </row>
    <row r="209" spans="1:4" x14ac:dyDescent="0.25">
      <c r="A209" t="s">
        <v>51</v>
      </c>
      <c r="B209">
        <v>2</v>
      </c>
      <c r="D209">
        <f>IF(ISERROR(MATCH(A209, 'LCbC_MM_20%_leastCohesive'!$A:$A,0)),0,1)</f>
        <v>0</v>
      </c>
    </row>
    <row r="210" spans="1:4" x14ac:dyDescent="0.25">
      <c r="A210" t="s">
        <v>52</v>
      </c>
      <c r="B210">
        <v>2</v>
      </c>
      <c r="D210">
        <f>IF(ISERROR(MATCH(A210, 'LCbC_MM_20%_leastCohesive'!$A:$A,0)),0,1)</f>
        <v>0</v>
      </c>
    </row>
    <row r="211" spans="1:4" x14ac:dyDescent="0.25">
      <c r="A211" t="s">
        <v>54</v>
      </c>
      <c r="B211">
        <v>2</v>
      </c>
      <c r="D211">
        <f>IF(ISERROR(MATCH(A211, 'LCbC_MM_20%_leastCohesive'!$A:$A,0)),0,1)</f>
        <v>0</v>
      </c>
    </row>
    <row r="212" spans="1:4" x14ac:dyDescent="0.25">
      <c r="A212" t="s">
        <v>56</v>
      </c>
      <c r="B212">
        <v>2</v>
      </c>
      <c r="D212">
        <f>IF(ISERROR(MATCH(A212, 'LCbC_MM_20%_leastCohesive'!$A:$A,0)),0,1)</f>
        <v>0</v>
      </c>
    </row>
    <row r="213" spans="1:4" x14ac:dyDescent="0.25">
      <c r="A213" t="s">
        <v>57</v>
      </c>
      <c r="B213">
        <v>2</v>
      </c>
      <c r="D213">
        <f>IF(ISERROR(MATCH(A213, 'LCbC_MM_20%_leastCohesive'!$A:$A,0)),0,1)</f>
        <v>0</v>
      </c>
    </row>
    <row r="214" spans="1:4" x14ac:dyDescent="0.25">
      <c r="A214" t="s">
        <v>60</v>
      </c>
      <c r="B214">
        <v>2</v>
      </c>
      <c r="D214">
        <f>IF(ISERROR(MATCH(A214, 'LCbC_MM_20%_leastCohesive'!$A:$A,0)),0,1)</f>
        <v>0</v>
      </c>
    </row>
    <row r="215" spans="1:4" x14ac:dyDescent="0.25">
      <c r="A215" t="s">
        <v>61</v>
      </c>
      <c r="B215">
        <v>2</v>
      </c>
      <c r="D215">
        <f>IF(ISERROR(MATCH(A215, 'LCbC_MM_20%_leastCohesive'!$A:$A,0)),0,1)</f>
        <v>0</v>
      </c>
    </row>
    <row r="216" spans="1:4" x14ac:dyDescent="0.25">
      <c r="A216" t="s">
        <v>62</v>
      </c>
      <c r="B216">
        <v>2</v>
      </c>
      <c r="D216">
        <f>IF(ISERROR(MATCH(A216, 'LCbC_MM_20%_leastCohesive'!$A:$A,0)),0,1)</f>
        <v>0</v>
      </c>
    </row>
    <row r="217" spans="1:4" x14ac:dyDescent="0.25">
      <c r="A217" t="s">
        <v>63</v>
      </c>
      <c r="B217">
        <v>2</v>
      </c>
      <c r="D217">
        <f>IF(ISERROR(MATCH(A217, 'LCbC_MM_20%_leastCohesive'!$A:$A,0)),0,1)</f>
        <v>0</v>
      </c>
    </row>
    <row r="218" spans="1:4" x14ac:dyDescent="0.25">
      <c r="A218" t="s">
        <v>65</v>
      </c>
      <c r="B218">
        <v>2</v>
      </c>
      <c r="D218">
        <f>IF(ISERROR(MATCH(A218, 'LCbC_MM_20%_leastCohesive'!$A:$A,0)),0,1)</f>
        <v>0</v>
      </c>
    </row>
    <row r="219" spans="1:4" x14ac:dyDescent="0.25">
      <c r="A219" t="s">
        <v>66</v>
      </c>
      <c r="B219">
        <v>2</v>
      </c>
      <c r="D219">
        <f>IF(ISERROR(MATCH(A219, 'LCbC_MM_20%_leastCohesive'!$A:$A,0)),0,1)</f>
        <v>0</v>
      </c>
    </row>
    <row r="220" spans="1:4" x14ac:dyDescent="0.25">
      <c r="A220" t="s">
        <v>67</v>
      </c>
      <c r="B220">
        <v>2</v>
      </c>
      <c r="D220">
        <f>IF(ISERROR(MATCH(A220, 'LCbC_MM_20%_leastCohesive'!$A:$A,0)),0,1)</f>
        <v>0</v>
      </c>
    </row>
    <row r="221" spans="1:4" x14ac:dyDescent="0.25">
      <c r="A221" t="s">
        <v>68</v>
      </c>
      <c r="B221">
        <v>2</v>
      </c>
      <c r="D221">
        <f>IF(ISERROR(MATCH(A221, 'LCbC_MM_20%_leastCohesive'!$A:$A,0)),0,1)</f>
        <v>0</v>
      </c>
    </row>
    <row r="222" spans="1:4" x14ac:dyDescent="0.25">
      <c r="A222" t="s">
        <v>69</v>
      </c>
      <c r="B222">
        <v>2</v>
      </c>
      <c r="D222">
        <f>IF(ISERROR(MATCH(A222, 'LCbC_MM_20%_leastCohesive'!$A:$A,0)),0,1)</f>
        <v>0</v>
      </c>
    </row>
    <row r="223" spans="1:4" x14ac:dyDescent="0.25">
      <c r="A223" t="s">
        <v>70</v>
      </c>
      <c r="B223">
        <v>2</v>
      </c>
      <c r="D223">
        <f>IF(ISERROR(MATCH(A223, 'LCbC_MM_20%_leastCohesive'!$A:$A,0)),0,1)</f>
        <v>0</v>
      </c>
    </row>
    <row r="224" spans="1:4" x14ac:dyDescent="0.25">
      <c r="A224" t="s">
        <v>71</v>
      </c>
      <c r="B224">
        <v>2</v>
      </c>
      <c r="D224">
        <f>IF(ISERROR(MATCH(A224, 'LCbC_MM_20%_leastCohesive'!$A:$A,0)),0,1)</f>
        <v>0</v>
      </c>
    </row>
    <row r="225" spans="1:4" x14ac:dyDescent="0.25">
      <c r="A225" t="s">
        <v>72</v>
      </c>
      <c r="B225">
        <v>2</v>
      </c>
      <c r="D225">
        <f>IF(ISERROR(MATCH(A225, 'LCbC_MM_20%_leastCohesive'!$A:$A,0)),0,1)</f>
        <v>0</v>
      </c>
    </row>
    <row r="226" spans="1:4" x14ac:dyDescent="0.25">
      <c r="A226" t="s">
        <v>75</v>
      </c>
      <c r="B226">
        <v>2</v>
      </c>
      <c r="D226">
        <f>IF(ISERROR(MATCH(A226, 'LCbC_MM_20%_leastCohesive'!$A:$A,0)),0,1)</f>
        <v>0</v>
      </c>
    </row>
    <row r="227" spans="1:4" x14ac:dyDescent="0.25">
      <c r="A227" t="s">
        <v>76</v>
      </c>
      <c r="B227">
        <v>2</v>
      </c>
      <c r="D227">
        <f>IF(ISERROR(MATCH(A227, 'LCbC_MM_20%_leastCohesive'!$A:$A,0)),0,1)</f>
        <v>0</v>
      </c>
    </row>
    <row r="228" spans="1:4" x14ac:dyDescent="0.25">
      <c r="A228" t="s">
        <v>77</v>
      </c>
      <c r="B228">
        <v>2</v>
      </c>
      <c r="D228">
        <f>IF(ISERROR(MATCH(A228, 'LCbC_MM_20%_leastCohesive'!$A:$A,0)),0,1)</f>
        <v>0</v>
      </c>
    </row>
    <row r="229" spans="1:4" x14ac:dyDescent="0.25">
      <c r="A229" t="s">
        <v>78</v>
      </c>
      <c r="B229">
        <v>2</v>
      </c>
      <c r="D229">
        <f>IF(ISERROR(MATCH(A229, 'LCbC_MM_20%_leastCohesive'!$A:$A,0)),0,1)</f>
        <v>0</v>
      </c>
    </row>
    <row r="230" spans="1:4" x14ac:dyDescent="0.25">
      <c r="A230" t="s">
        <v>79</v>
      </c>
      <c r="B230">
        <v>2</v>
      </c>
      <c r="D230">
        <f>IF(ISERROR(MATCH(A230, 'LCbC_MM_20%_leastCohesive'!$A:$A,0)),0,1)</f>
        <v>0</v>
      </c>
    </row>
    <row r="231" spans="1:4" x14ac:dyDescent="0.25">
      <c r="A231" t="s">
        <v>80</v>
      </c>
      <c r="B231">
        <v>2</v>
      </c>
      <c r="D231">
        <f>IF(ISERROR(MATCH(A231, 'LCbC_MM_20%_leastCohesive'!$A:$A,0)),0,1)</f>
        <v>0</v>
      </c>
    </row>
    <row r="232" spans="1:4" x14ac:dyDescent="0.25">
      <c r="A232" t="s">
        <v>81</v>
      </c>
      <c r="B232">
        <v>2</v>
      </c>
      <c r="D232">
        <f>IF(ISERROR(MATCH(A232, 'LCbC_MM_20%_leastCohesive'!$A:$A,0)),0,1)</f>
        <v>0</v>
      </c>
    </row>
    <row r="233" spans="1:4" x14ac:dyDescent="0.25">
      <c r="A233" t="s">
        <v>82</v>
      </c>
      <c r="B233">
        <v>2</v>
      </c>
      <c r="D233">
        <f>IF(ISERROR(MATCH(A233, 'LCbC_MM_20%_leastCohesive'!$A:$A,0)),0,1)</f>
        <v>0</v>
      </c>
    </row>
    <row r="234" spans="1:4" x14ac:dyDescent="0.25">
      <c r="A234" t="s">
        <v>83</v>
      </c>
      <c r="B234">
        <v>2</v>
      </c>
      <c r="D234">
        <f>IF(ISERROR(MATCH(A234, 'LCbC_MM_20%_leastCohesive'!$A:$A,0)),0,1)</f>
        <v>0</v>
      </c>
    </row>
    <row r="235" spans="1:4" x14ac:dyDescent="0.25">
      <c r="A235" t="s">
        <v>84</v>
      </c>
      <c r="B235">
        <v>2</v>
      </c>
      <c r="D235">
        <f>IF(ISERROR(MATCH(A235, 'LCbC_MM_20%_leastCohesive'!$A:$A,0)),0,1)</f>
        <v>0</v>
      </c>
    </row>
    <row r="236" spans="1:4" x14ac:dyDescent="0.25">
      <c r="A236" t="s">
        <v>85</v>
      </c>
      <c r="B236">
        <v>2</v>
      </c>
      <c r="D236">
        <f>IF(ISERROR(MATCH(A236, 'LCbC_MM_20%_leastCohesive'!$A:$A,0)),0,1)</f>
        <v>0</v>
      </c>
    </row>
    <row r="237" spans="1:4" x14ac:dyDescent="0.25">
      <c r="A237" t="s">
        <v>86</v>
      </c>
      <c r="B237">
        <v>2</v>
      </c>
      <c r="D237">
        <f>IF(ISERROR(MATCH(A237, 'LCbC_MM_20%_leastCohesive'!$A:$A,0)),0,1)</f>
        <v>0</v>
      </c>
    </row>
    <row r="238" spans="1:4" x14ac:dyDescent="0.25">
      <c r="A238" t="s">
        <v>87</v>
      </c>
      <c r="B238">
        <v>2</v>
      </c>
      <c r="D238">
        <f>IF(ISERROR(MATCH(A238, 'LCbC_MM_20%_leastCohesive'!$A:$A,0)),0,1)</f>
        <v>0</v>
      </c>
    </row>
    <row r="239" spans="1:4" x14ac:dyDescent="0.25">
      <c r="A239" t="s">
        <v>89</v>
      </c>
      <c r="B239">
        <v>2</v>
      </c>
      <c r="D239">
        <f>IF(ISERROR(MATCH(A239, 'LCbC_MM_20%_leastCohesive'!$A:$A,0)),0,1)</f>
        <v>0</v>
      </c>
    </row>
    <row r="240" spans="1:4" x14ac:dyDescent="0.25">
      <c r="A240" t="s">
        <v>90</v>
      </c>
      <c r="B240">
        <v>2</v>
      </c>
      <c r="D240">
        <f>IF(ISERROR(MATCH(A240, 'LCbC_MM_20%_leastCohesive'!$A:$A,0)),0,1)</f>
        <v>0</v>
      </c>
    </row>
    <row r="241" spans="1:4" x14ac:dyDescent="0.25">
      <c r="A241" t="s">
        <v>93</v>
      </c>
      <c r="B241">
        <v>2</v>
      </c>
      <c r="D241">
        <f>IF(ISERROR(MATCH(A241, 'LCbC_MM_20%_leastCohesive'!$A:$A,0)),0,1)</f>
        <v>0</v>
      </c>
    </row>
    <row r="242" spans="1:4" x14ac:dyDescent="0.25">
      <c r="A242" t="s">
        <v>94</v>
      </c>
      <c r="B242">
        <v>2</v>
      </c>
      <c r="D242">
        <f>IF(ISERROR(MATCH(A242, 'LCbC_MM_20%_leastCohesive'!$A:$A,0)),0,1)</f>
        <v>0</v>
      </c>
    </row>
    <row r="243" spans="1:4" x14ac:dyDescent="0.25">
      <c r="A243" t="s">
        <v>95</v>
      </c>
      <c r="B243">
        <v>2</v>
      </c>
      <c r="D243">
        <f>IF(ISERROR(MATCH(A243, 'LCbC_MM_20%_leastCohesive'!$A:$A,0)),0,1)</f>
        <v>0</v>
      </c>
    </row>
    <row r="244" spans="1:4" x14ac:dyDescent="0.25">
      <c r="A244" t="s">
        <v>98</v>
      </c>
      <c r="B244">
        <v>2</v>
      </c>
      <c r="D244">
        <f>IF(ISERROR(MATCH(A244, 'LCbC_MM_20%_leastCohesive'!$A:$A,0)),0,1)</f>
        <v>0</v>
      </c>
    </row>
    <row r="245" spans="1:4" x14ac:dyDescent="0.25">
      <c r="A245" t="s">
        <v>99</v>
      </c>
      <c r="B245">
        <v>2</v>
      </c>
      <c r="D245">
        <f>IF(ISERROR(MATCH(A245, 'LCbC_MM_20%_leastCohesive'!$A:$A,0)),0,1)</f>
        <v>0</v>
      </c>
    </row>
    <row r="246" spans="1:4" x14ac:dyDescent="0.25">
      <c r="A246" t="s">
        <v>125</v>
      </c>
      <c r="B246">
        <v>2</v>
      </c>
      <c r="D246">
        <f>IF(ISERROR(MATCH(A246, 'LCbC_MM_20%_leastCohesive'!$A:$A,0)),0,1)</f>
        <v>0</v>
      </c>
    </row>
    <row r="247" spans="1:4" x14ac:dyDescent="0.25">
      <c r="A247" t="s">
        <v>129</v>
      </c>
      <c r="B247">
        <v>2</v>
      </c>
      <c r="D247">
        <f>IF(ISERROR(MATCH(A247, 'LCbC_MM_20%_leastCohesive'!$A:$A,0)),0,1)</f>
        <v>0</v>
      </c>
    </row>
    <row r="248" spans="1:4" x14ac:dyDescent="0.25">
      <c r="A248" t="s">
        <v>131</v>
      </c>
      <c r="B248">
        <v>2</v>
      </c>
      <c r="D248">
        <f>IF(ISERROR(MATCH(A248, 'LCbC_MM_20%_leastCohesive'!$A:$A,0)),0,1)</f>
        <v>0</v>
      </c>
    </row>
    <row r="249" spans="1:4" x14ac:dyDescent="0.25">
      <c r="A249" t="s">
        <v>135</v>
      </c>
      <c r="B249">
        <v>2</v>
      </c>
      <c r="D249">
        <f>IF(ISERROR(MATCH(A249, 'LCbC_MM_20%_leastCohesive'!$A:$A,0)),0,1)</f>
        <v>0</v>
      </c>
    </row>
    <row r="250" spans="1:4" x14ac:dyDescent="0.25">
      <c r="A250" t="s">
        <v>139</v>
      </c>
      <c r="B250">
        <v>2</v>
      </c>
      <c r="D250">
        <f>IF(ISERROR(MATCH(A250, 'LCbC_MM_20%_leastCohesive'!$A:$A,0)),0,1)</f>
        <v>0</v>
      </c>
    </row>
    <row r="251" spans="1:4" x14ac:dyDescent="0.25">
      <c r="A251" t="s">
        <v>158</v>
      </c>
      <c r="B251">
        <v>2</v>
      </c>
      <c r="D251">
        <f>IF(ISERROR(MATCH(A251, 'LCbC_MM_20%_leastCohesive'!$A:$A,0)),0,1)</f>
        <v>0</v>
      </c>
    </row>
    <row r="252" spans="1:4" x14ac:dyDescent="0.25">
      <c r="A252" t="s">
        <v>159</v>
      </c>
      <c r="B252">
        <v>2</v>
      </c>
      <c r="D252">
        <f>IF(ISERROR(MATCH(A252, 'LCbC_MM_20%_leastCohesive'!$A:$A,0)),0,1)</f>
        <v>0</v>
      </c>
    </row>
    <row r="253" spans="1:4" x14ac:dyDescent="0.25">
      <c r="A253" t="s">
        <v>168</v>
      </c>
      <c r="B253">
        <v>2</v>
      </c>
      <c r="D253">
        <f>IF(ISERROR(MATCH(A253, 'LCbC_MM_20%_leastCohesive'!$A:$A,0)),0,1)</f>
        <v>0</v>
      </c>
    </row>
    <row r="254" spans="1:4" x14ac:dyDescent="0.25">
      <c r="A254" t="s">
        <v>171</v>
      </c>
      <c r="B254">
        <v>2</v>
      </c>
      <c r="D254">
        <f>IF(ISERROR(MATCH(A254, 'LCbC_MM_20%_leastCohesive'!$A:$A,0)),0,1)</f>
        <v>0</v>
      </c>
    </row>
    <row r="255" spans="1:4" x14ac:dyDescent="0.25">
      <c r="A255" t="s">
        <v>212</v>
      </c>
      <c r="B255">
        <v>2</v>
      </c>
      <c r="D255">
        <f>IF(ISERROR(MATCH(A255, 'LCbC_MM_20%_leastCohesive'!$A:$A,0)),0,1)</f>
        <v>0</v>
      </c>
    </row>
    <row r="256" spans="1:4" x14ac:dyDescent="0.25">
      <c r="A256" t="s">
        <v>213</v>
      </c>
      <c r="B256">
        <v>2</v>
      </c>
      <c r="D256">
        <f>IF(ISERROR(MATCH(A256, 'LCbC_MM_20%_leastCohesive'!$A:$A,0)),0,1)</f>
        <v>0</v>
      </c>
    </row>
    <row r="257" spans="1:7" x14ac:dyDescent="0.25">
      <c r="A257" t="s">
        <v>220</v>
      </c>
      <c r="B257">
        <v>2</v>
      </c>
      <c r="D257">
        <f>IF(ISERROR(MATCH(A257, 'LCbC_MM_20%_leastCohesive'!$A:$A,0)),0,1)</f>
        <v>0</v>
      </c>
    </row>
    <row r="258" spans="1:7" x14ac:dyDescent="0.25">
      <c r="A258" t="s">
        <v>232</v>
      </c>
      <c r="B258">
        <v>2</v>
      </c>
      <c r="D258">
        <f>IF(ISERROR(MATCH(A258, 'LCbC_MM_20%_leastCohesive'!$A:$A,0)),0,1)</f>
        <v>0</v>
      </c>
    </row>
    <row r="259" spans="1:7" x14ac:dyDescent="0.25">
      <c r="A259" t="s">
        <v>239</v>
      </c>
      <c r="B259">
        <v>2</v>
      </c>
      <c r="D259">
        <f>IF(ISERROR(MATCH(A259, 'LCbC_MM_20%_leastCohesive'!$A:$A,0)),0,1)</f>
        <v>0</v>
      </c>
    </row>
    <row r="260" spans="1:7" x14ac:dyDescent="0.25">
      <c r="A260" t="s">
        <v>240</v>
      </c>
      <c r="B260">
        <v>2</v>
      </c>
      <c r="D260">
        <f>IF(ISERROR(MATCH(A260, 'LCbC_MM_20%_leastCohesive'!$A:$A,0)),0,1)</f>
        <v>0</v>
      </c>
    </row>
    <row r="261" spans="1:7" x14ac:dyDescent="0.25">
      <c r="A261" t="s">
        <v>265</v>
      </c>
      <c r="B261">
        <v>2</v>
      </c>
      <c r="D261">
        <f>IF(ISERROR(MATCH(A261, 'LCbC_MM_20%_leastCohesive'!$A:$A,0)),0,1)</f>
        <v>0</v>
      </c>
    </row>
    <row r="262" spans="1:7" x14ac:dyDescent="0.25">
      <c r="A262" t="s">
        <v>281</v>
      </c>
      <c r="B262">
        <v>2</v>
      </c>
      <c r="D262">
        <f>IF(ISERROR(MATCH(A262, 'LCbC_MM_20%_leastCohesive'!$A:$A,0)),0,1)</f>
        <v>0</v>
      </c>
    </row>
    <row r="263" spans="1:7" x14ac:dyDescent="0.25">
      <c r="A263" t="s">
        <v>284</v>
      </c>
      <c r="B263">
        <v>2</v>
      </c>
      <c r="D263">
        <f>IF(ISERROR(MATCH(A263, 'LCbC_MM_20%_leastCohesive'!$A:$A,0)),0,1)</f>
        <v>0</v>
      </c>
    </row>
    <row r="264" spans="1:7" x14ac:dyDescent="0.25">
      <c r="A264" t="s">
        <v>288</v>
      </c>
      <c r="B264">
        <v>2</v>
      </c>
      <c r="D264">
        <f>IF(ISERROR(MATCH(A264, 'LCbC_MM_20%_leastCohesive'!$A:$A,0)),0,1)</f>
        <v>0</v>
      </c>
    </row>
    <row r="265" spans="1:7" x14ac:dyDescent="0.25">
      <c r="A265" t="s">
        <v>292</v>
      </c>
      <c r="B265">
        <v>2</v>
      </c>
      <c r="D265">
        <f>IF(ISERROR(MATCH(A265, 'LCbC_MM_20%_leastCohesive'!$A:$A,0)),0,1)</f>
        <v>0</v>
      </c>
    </row>
    <row r="266" spans="1:7" x14ac:dyDescent="0.25">
      <c r="A266" t="s">
        <v>300</v>
      </c>
      <c r="B266">
        <v>2</v>
      </c>
      <c r="D266">
        <f>IF(ISERROR(MATCH(A266, 'LCbC_MM_20%_leastCohesive'!$A:$A,0)),0,1)</f>
        <v>0</v>
      </c>
    </row>
    <row r="267" spans="1:7" x14ac:dyDescent="0.25">
      <c r="A267" t="s">
        <v>312</v>
      </c>
      <c r="B267">
        <v>2</v>
      </c>
      <c r="D267">
        <f>IF(ISERROR(MATCH(A267, 'LCbC_MM_20%_leastCohesive'!$A:$A,0)),0,1)</f>
        <v>0</v>
      </c>
    </row>
    <row r="268" spans="1:7" x14ac:dyDescent="0.25">
      <c r="A268" t="s">
        <v>318</v>
      </c>
      <c r="B268">
        <v>2</v>
      </c>
      <c r="D268">
        <f>IF(ISERROR(MATCH(A268, 'LCbC_MM_20%_leastCohesive'!$A:$A,0)),0,1)</f>
        <v>0</v>
      </c>
    </row>
    <row r="269" spans="1:7" x14ac:dyDescent="0.25">
      <c r="D269">
        <f>SUM($D2:$D268)</f>
        <v>93</v>
      </c>
      <c r="E269" t="s">
        <v>327</v>
      </c>
    </row>
    <row r="270" spans="1:7" x14ac:dyDescent="0.25">
      <c r="D270">
        <f>D269/267</f>
        <v>0.34831460674157305</v>
      </c>
      <c r="E270" t="s">
        <v>328</v>
      </c>
      <c r="G270" t="s">
        <v>330</v>
      </c>
    </row>
    <row r="271" spans="1:7" x14ac:dyDescent="0.25">
      <c r="D271">
        <f>D269/127</f>
        <v>0.73228346456692917</v>
      </c>
      <c r="E271" t="s">
        <v>329</v>
      </c>
      <c r="G271" t="s">
        <v>331</v>
      </c>
    </row>
    <row r="272" spans="1:7" x14ac:dyDescent="0.25">
      <c r="D272">
        <f>2*((D270*D271)/(D270+D271))</f>
        <v>0.47208121827411176</v>
      </c>
      <c r="E272" t="s">
        <v>333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88" workbookViewId="0">
      <selection activeCell="F2" sqref="F2:G5"/>
    </sheetView>
  </sheetViews>
  <sheetFormatPr defaultRowHeight="15" x14ac:dyDescent="0.25"/>
  <cols>
    <col min="1" max="1" width="55.28515625" bestFit="1" customWidth="1"/>
    <col min="2" max="2" width="11.85546875" bestFit="1" customWidth="1"/>
  </cols>
  <sheetData>
    <row r="1" spans="1:7" x14ac:dyDescent="0.25">
      <c r="A1" t="s">
        <v>0</v>
      </c>
      <c r="B1" t="s">
        <v>325</v>
      </c>
      <c r="D1" t="s">
        <v>326</v>
      </c>
    </row>
    <row r="2" spans="1:7" x14ac:dyDescent="0.25">
      <c r="A2" t="s">
        <v>44</v>
      </c>
      <c r="B2">
        <v>9</v>
      </c>
      <c r="D2">
        <f>IF(ISERROR(MATCH(A2, 'LCbC_MM_20%_leastCohesive'!$A:$A,0)),0,1)</f>
        <v>1</v>
      </c>
      <c r="F2" t="s">
        <v>337</v>
      </c>
      <c r="G2">
        <f>MIN(B2:B106)</f>
        <v>2</v>
      </c>
    </row>
    <row r="3" spans="1:7" x14ac:dyDescent="0.25">
      <c r="A3" t="s">
        <v>101</v>
      </c>
      <c r="B3">
        <v>8</v>
      </c>
      <c r="D3">
        <f>IF(ISERROR(MATCH(A3, 'LCbC_MM_20%_leastCohesive'!$A:$A,0)),0,1)</f>
        <v>1</v>
      </c>
      <c r="F3" t="s">
        <v>338</v>
      </c>
      <c r="G3">
        <f>MAX(B2:B106)</f>
        <v>9</v>
      </c>
    </row>
    <row r="4" spans="1:7" x14ac:dyDescent="0.25">
      <c r="A4" t="s">
        <v>111</v>
      </c>
      <c r="B4">
        <v>8</v>
      </c>
      <c r="D4">
        <f>IF(ISERROR(MATCH(A4, 'LCbC_MM_20%_leastCohesive'!$A:$A,0)),0,1)</f>
        <v>1</v>
      </c>
      <c r="F4" t="s">
        <v>340</v>
      </c>
      <c r="G4">
        <f>MEDIAN(B2:B106)</f>
        <v>2</v>
      </c>
    </row>
    <row r="5" spans="1:7" x14ac:dyDescent="0.25">
      <c r="A5" t="s">
        <v>298</v>
      </c>
      <c r="B5">
        <v>8</v>
      </c>
      <c r="D5">
        <f>IF(ISERROR(MATCH(A5, 'LCbC_MM_20%_leastCohesive'!$A:$A,0)),0,1)</f>
        <v>1</v>
      </c>
      <c r="F5" t="s">
        <v>339</v>
      </c>
      <c r="G5">
        <f>_xlfn.STDEV.P(B2:B106)</f>
        <v>1.5957994747833517</v>
      </c>
    </row>
    <row r="6" spans="1:7" x14ac:dyDescent="0.25">
      <c r="A6" t="s">
        <v>307</v>
      </c>
      <c r="B6">
        <v>8</v>
      </c>
      <c r="D6">
        <f>IF(ISERROR(MATCH(A6, 'LCbC_MM_20%_leastCohesive'!$A:$A,0)),0,1)</f>
        <v>1</v>
      </c>
    </row>
    <row r="7" spans="1:7" x14ac:dyDescent="0.25">
      <c r="A7" t="s">
        <v>310</v>
      </c>
      <c r="B7">
        <v>8</v>
      </c>
      <c r="D7">
        <f>IF(ISERROR(MATCH(A7, 'LCbC_MM_20%_leastCohesive'!$A:$A,0)),0,1)</f>
        <v>1</v>
      </c>
    </row>
    <row r="8" spans="1:7" x14ac:dyDescent="0.25">
      <c r="A8" t="s">
        <v>35</v>
      </c>
      <c r="B8">
        <v>6</v>
      </c>
      <c r="D8">
        <f>IF(ISERROR(MATCH(A8, 'LCbC_MM_20%_leastCohesive'!$A:$A,0)),0,1)</f>
        <v>1</v>
      </c>
    </row>
    <row r="9" spans="1:7" x14ac:dyDescent="0.25">
      <c r="A9" t="s">
        <v>211</v>
      </c>
      <c r="B9">
        <v>6</v>
      </c>
      <c r="D9">
        <f>IF(ISERROR(MATCH(A9, 'LCbC_MM_20%_leastCohesive'!$A:$A,0)),0,1)</f>
        <v>0</v>
      </c>
    </row>
    <row r="10" spans="1:7" x14ac:dyDescent="0.25">
      <c r="A10" t="s">
        <v>41</v>
      </c>
      <c r="B10">
        <v>5</v>
      </c>
      <c r="D10">
        <f>IF(ISERROR(MATCH(A10, 'LCbC_MM_20%_leastCohesive'!$A:$A,0)),0,1)</f>
        <v>1</v>
      </c>
    </row>
    <row r="11" spans="1:7" x14ac:dyDescent="0.25">
      <c r="A11" t="s">
        <v>134</v>
      </c>
      <c r="B11">
        <v>5</v>
      </c>
      <c r="D11">
        <f>IF(ISERROR(MATCH(A11, 'LCbC_MM_20%_leastCohesive'!$A:$A,0)),0,1)</f>
        <v>0</v>
      </c>
    </row>
    <row r="12" spans="1:7" x14ac:dyDescent="0.25">
      <c r="A12" t="s">
        <v>180</v>
      </c>
      <c r="B12">
        <v>5</v>
      </c>
      <c r="D12">
        <f>IF(ISERROR(MATCH(A12, 'LCbC_MM_20%_leastCohesive'!$A:$A,0)),0,1)</f>
        <v>1</v>
      </c>
    </row>
    <row r="13" spans="1:7" x14ac:dyDescent="0.25">
      <c r="A13" t="s">
        <v>280</v>
      </c>
      <c r="B13">
        <v>5</v>
      </c>
      <c r="D13">
        <f>IF(ISERROR(MATCH(A13, 'LCbC_MM_20%_leastCohesive'!$A:$A,0)),0,1)</f>
        <v>1</v>
      </c>
    </row>
    <row r="14" spans="1:7" x14ac:dyDescent="0.25">
      <c r="A14" t="s">
        <v>123</v>
      </c>
      <c r="B14">
        <v>4</v>
      </c>
      <c r="D14">
        <f>IF(ISERROR(MATCH(A14, 'LCbC_MM_20%_leastCohesive'!$A:$A,0)),0,1)</f>
        <v>0</v>
      </c>
    </row>
    <row r="15" spans="1:7" x14ac:dyDescent="0.25">
      <c r="A15" t="s">
        <v>153</v>
      </c>
      <c r="B15">
        <v>4</v>
      </c>
      <c r="D15">
        <f>IF(ISERROR(MATCH(A15, 'LCbC_MM_20%_leastCohesive'!$A:$A,0)),0,1)</f>
        <v>1</v>
      </c>
    </row>
    <row r="16" spans="1:7" x14ac:dyDescent="0.25">
      <c r="A16" t="s">
        <v>243</v>
      </c>
      <c r="B16">
        <v>4</v>
      </c>
      <c r="D16">
        <f>IF(ISERROR(MATCH(A16, 'LCbC_MM_20%_leastCohesive'!$A:$A,0)),0,1)</f>
        <v>1</v>
      </c>
    </row>
    <row r="17" spans="1:4" x14ac:dyDescent="0.25">
      <c r="A17" t="s">
        <v>255</v>
      </c>
      <c r="B17">
        <v>4</v>
      </c>
      <c r="D17">
        <f>IF(ISERROR(MATCH(A17, 'LCbC_MM_20%_leastCohesive'!$A:$A,0)),0,1)</f>
        <v>1</v>
      </c>
    </row>
    <row r="18" spans="1:4" x14ac:dyDescent="0.25">
      <c r="A18" t="s">
        <v>277</v>
      </c>
      <c r="B18">
        <v>4</v>
      </c>
      <c r="D18">
        <f>IF(ISERROR(MATCH(A18, 'LCbC_MM_20%_leastCohesive'!$A:$A,0)),0,1)</f>
        <v>1</v>
      </c>
    </row>
    <row r="19" spans="1:4" x14ac:dyDescent="0.25">
      <c r="A19" t="s">
        <v>139</v>
      </c>
      <c r="B19">
        <v>3</v>
      </c>
      <c r="D19">
        <f>IF(ISERROR(MATCH(A19, 'LCbC_MM_20%_leastCohesive'!$A:$A,0)),0,1)</f>
        <v>0</v>
      </c>
    </row>
    <row r="20" spans="1:4" x14ac:dyDescent="0.25">
      <c r="A20" t="s">
        <v>156</v>
      </c>
      <c r="B20">
        <v>3</v>
      </c>
      <c r="D20">
        <f>IF(ISERROR(MATCH(A20, 'LCbC_MM_20%_leastCohesive'!$A:$A,0)),0,1)</f>
        <v>1</v>
      </c>
    </row>
    <row r="21" spans="1:4" x14ac:dyDescent="0.25">
      <c r="A21" t="s">
        <v>176</v>
      </c>
      <c r="B21">
        <v>3</v>
      </c>
      <c r="D21">
        <f>IF(ISERROR(MATCH(A21, 'LCbC_MM_20%_leastCohesive'!$A:$A,0)),0,1)</f>
        <v>1</v>
      </c>
    </row>
    <row r="22" spans="1:4" x14ac:dyDescent="0.25">
      <c r="A22" t="s">
        <v>178</v>
      </c>
      <c r="B22">
        <v>3</v>
      </c>
      <c r="D22">
        <f>IF(ISERROR(MATCH(A22, 'LCbC_MM_20%_leastCohesive'!$A:$A,0)),0,1)</f>
        <v>1</v>
      </c>
    </row>
    <row r="23" spans="1:4" x14ac:dyDescent="0.25">
      <c r="A23" t="s">
        <v>182</v>
      </c>
      <c r="B23">
        <v>3</v>
      </c>
      <c r="D23">
        <f>IF(ISERROR(MATCH(A23, 'LCbC_MM_20%_leastCohesive'!$A:$A,0)),0,1)</f>
        <v>1</v>
      </c>
    </row>
    <row r="24" spans="1:4" x14ac:dyDescent="0.25">
      <c r="A24" t="s">
        <v>183</v>
      </c>
      <c r="B24">
        <v>3</v>
      </c>
      <c r="D24">
        <f>IF(ISERROR(MATCH(A24, 'LCbC_MM_20%_leastCohesive'!$A:$A,0)),0,1)</f>
        <v>0</v>
      </c>
    </row>
    <row r="25" spans="1:4" x14ac:dyDescent="0.25">
      <c r="A25" t="s">
        <v>200</v>
      </c>
      <c r="B25">
        <v>3</v>
      </c>
      <c r="D25">
        <f>IF(ISERROR(MATCH(A25, 'LCbC_MM_20%_leastCohesive'!$A:$A,0)),0,1)</f>
        <v>1</v>
      </c>
    </row>
    <row r="26" spans="1:4" x14ac:dyDescent="0.25">
      <c r="A26" t="s">
        <v>214</v>
      </c>
      <c r="B26">
        <v>3</v>
      </c>
      <c r="D26">
        <f>IF(ISERROR(MATCH(A26, 'LCbC_MM_20%_leastCohesive'!$A:$A,0)),0,1)</f>
        <v>0</v>
      </c>
    </row>
    <row r="27" spans="1:4" x14ac:dyDescent="0.25">
      <c r="A27" t="s">
        <v>216</v>
      </c>
      <c r="B27">
        <v>3</v>
      </c>
      <c r="D27">
        <f>IF(ISERROR(MATCH(A27, 'LCbC_MM_20%_leastCohesive'!$A:$A,0)),0,1)</f>
        <v>0</v>
      </c>
    </row>
    <row r="28" spans="1:4" x14ac:dyDescent="0.25">
      <c r="A28" t="s">
        <v>247</v>
      </c>
      <c r="B28">
        <v>3</v>
      </c>
      <c r="D28">
        <f>IF(ISERROR(MATCH(A28, 'LCbC_MM_20%_leastCohesive'!$A:$A,0)),0,1)</f>
        <v>1</v>
      </c>
    </row>
    <row r="29" spans="1:4" x14ac:dyDescent="0.25">
      <c r="A29" t="s">
        <v>263</v>
      </c>
      <c r="B29">
        <v>3</v>
      </c>
      <c r="D29">
        <f>IF(ISERROR(MATCH(A29, 'LCbC_MM_20%_leastCohesive'!$A:$A,0)),0,1)</f>
        <v>0</v>
      </c>
    </row>
    <row r="30" spans="1:4" x14ac:dyDescent="0.25">
      <c r="A30" t="s">
        <v>299</v>
      </c>
      <c r="B30">
        <v>3</v>
      </c>
      <c r="D30">
        <f>IF(ISERROR(MATCH(A30, 'LCbC_MM_20%_leastCohesive'!$A:$A,0)),0,1)</f>
        <v>0</v>
      </c>
    </row>
    <row r="31" spans="1:4" x14ac:dyDescent="0.25">
      <c r="A31" t="s">
        <v>302</v>
      </c>
      <c r="B31">
        <v>3</v>
      </c>
      <c r="D31">
        <f>IF(ISERROR(MATCH(A31, 'LCbC_MM_20%_leastCohesive'!$A:$A,0)),0,1)</f>
        <v>0</v>
      </c>
    </row>
    <row r="32" spans="1:4" x14ac:dyDescent="0.25">
      <c r="A32" t="s">
        <v>305</v>
      </c>
      <c r="B32">
        <v>3</v>
      </c>
      <c r="D32">
        <f>IF(ISERROR(MATCH(A32, 'LCbC_MM_20%_leastCohesive'!$A:$A,0)),0,1)</f>
        <v>0</v>
      </c>
    </row>
    <row r="33" spans="1:4" x14ac:dyDescent="0.25">
      <c r="A33" t="s">
        <v>317</v>
      </c>
      <c r="B33">
        <v>3</v>
      </c>
      <c r="D33">
        <f>IF(ISERROR(MATCH(A33, 'LCbC_MM_20%_leastCohesive'!$A:$A,0)),0,1)</f>
        <v>0</v>
      </c>
    </row>
    <row r="34" spans="1:4" x14ac:dyDescent="0.25">
      <c r="A34" t="s">
        <v>323</v>
      </c>
      <c r="B34">
        <v>3</v>
      </c>
      <c r="D34">
        <f>IF(ISERROR(MATCH(A34, 'LCbC_MM_20%_leastCohesive'!$A:$A,0)),0,1)</f>
        <v>1</v>
      </c>
    </row>
    <row r="35" spans="1:4" x14ac:dyDescent="0.25">
      <c r="A35" t="s">
        <v>5</v>
      </c>
      <c r="B35">
        <v>2</v>
      </c>
      <c r="D35">
        <f>IF(ISERROR(MATCH(A35, 'LCbC_MM_20%_leastCohesive'!$A:$A,0)),0,1)</f>
        <v>1</v>
      </c>
    </row>
    <row r="36" spans="1:4" x14ac:dyDescent="0.25">
      <c r="A36" t="s">
        <v>39</v>
      </c>
      <c r="B36">
        <v>2</v>
      </c>
      <c r="D36">
        <f>IF(ISERROR(MATCH(A36, 'LCbC_MM_20%_leastCohesive'!$A:$A,0)),0,1)</f>
        <v>1</v>
      </c>
    </row>
    <row r="37" spans="1:4" x14ac:dyDescent="0.25">
      <c r="A37" t="s">
        <v>55</v>
      </c>
      <c r="B37">
        <v>2</v>
      </c>
      <c r="D37">
        <f>IF(ISERROR(MATCH(A37, 'LCbC_MM_20%_leastCohesive'!$A:$A,0)),0,1)</f>
        <v>0</v>
      </c>
    </row>
    <row r="38" spans="1:4" x14ac:dyDescent="0.25">
      <c r="A38" t="s">
        <v>62</v>
      </c>
      <c r="B38">
        <v>2</v>
      </c>
      <c r="D38">
        <f>IF(ISERROR(MATCH(A38, 'LCbC_MM_20%_leastCohesive'!$A:$A,0)),0,1)</f>
        <v>0</v>
      </c>
    </row>
    <row r="39" spans="1:4" x14ac:dyDescent="0.25">
      <c r="A39" t="s">
        <v>64</v>
      </c>
      <c r="B39">
        <v>2</v>
      </c>
      <c r="D39">
        <f>IF(ISERROR(MATCH(A39, 'LCbC_MM_20%_leastCohesive'!$A:$A,0)),0,1)</f>
        <v>0</v>
      </c>
    </row>
    <row r="40" spans="1:4" x14ac:dyDescent="0.25">
      <c r="A40" t="s">
        <v>65</v>
      </c>
      <c r="B40">
        <v>2</v>
      </c>
      <c r="D40">
        <f>IF(ISERROR(MATCH(A40, 'LCbC_MM_20%_leastCohesive'!$A:$A,0)),0,1)</f>
        <v>0</v>
      </c>
    </row>
    <row r="41" spans="1:4" x14ac:dyDescent="0.25">
      <c r="A41" t="s">
        <v>96</v>
      </c>
      <c r="B41">
        <v>2</v>
      </c>
      <c r="D41">
        <f>IF(ISERROR(MATCH(A41, 'LCbC_MM_20%_leastCohesive'!$A:$A,0)),0,1)</f>
        <v>0</v>
      </c>
    </row>
    <row r="42" spans="1:4" x14ac:dyDescent="0.25">
      <c r="A42" t="s">
        <v>100</v>
      </c>
      <c r="B42">
        <v>2</v>
      </c>
      <c r="D42">
        <f>IF(ISERROR(MATCH(A42, 'LCbC_MM_20%_leastCohesive'!$A:$A,0)),0,1)</f>
        <v>0</v>
      </c>
    </row>
    <row r="43" spans="1:4" x14ac:dyDescent="0.25">
      <c r="A43" t="s">
        <v>108</v>
      </c>
      <c r="B43">
        <v>2</v>
      </c>
      <c r="D43">
        <f>IF(ISERROR(MATCH(A43, 'LCbC_MM_20%_leastCohesive'!$A:$A,0)),0,1)</f>
        <v>1</v>
      </c>
    </row>
    <row r="44" spans="1:4" x14ac:dyDescent="0.25">
      <c r="A44" t="s">
        <v>122</v>
      </c>
      <c r="B44">
        <v>2</v>
      </c>
      <c r="D44">
        <f>IF(ISERROR(MATCH(A44, 'LCbC_MM_20%_leastCohesive'!$A:$A,0)),0,1)</f>
        <v>1</v>
      </c>
    </row>
    <row r="45" spans="1:4" x14ac:dyDescent="0.25">
      <c r="A45" t="s">
        <v>126</v>
      </c>
      <c r="B45">
        <v>2</v>
      </c>
      <c r="D45">
        <f>IF(ISERROR(MATCH(A45, 'LCbC_MM_20%_leastCohesive'!$A:$A,0)),0,1)</f>
        <v>0</v>
      </c>
    </row>
    <row r="46" spans="1:4" x14ac:dyDescent="0.25">
      <c r="A46" t="s">
        <v>130</v>
      </c>
      <c r="B46">
        <v>2</v>
      </c>
      <c r="D46">
        <f>IF(ISERROR(MATCH(A46, 'LCbC_MM_20%_leastCohesive'!$A:$A,0)),0,1)</f>
        <v>1</v>
      </c>
    </row>
    <row r="47" spans="1:4" x14ac:dyDescent="0.25">
      <c r="A47" t="s">
        <v>132</v>
      </c>
      <c r="B47">
        <v>2</v>
      </c>
      <c r="D47">
        <f>IF(ISERROR(MATCH(A47, 'LCbC_MM_20%_leastCohesive'!$A:$A,0)),0,1)</f>
        <v>0</v>
      </c>
    </row>
    <row r="48" spans="1:4" x14ac:dyDescent="0.25">
      <c r="A48" t="s">
        <v>133</v>
      </c>
      <c r="B48">
        <v>2</v>
      </c>
      <c r="D48">
        <f>IF(ISERROR(MATCH(A48, 'LCbC_MM_20%_leastCohesive'!$A:$A,0)),0,1)</f>
        <v>1</v>
      </c>
    </row>
    <row r="49" spans="1:4" x14ac:dyDescent="0.25">
      <c r="A49" t="s">
        <v>135</v>
      </c>
      <c r="B49">
        <v>2</v>
      </c>
      <c r="D49">
        <f>IF(ISERROR(MATCH(A49, 'LCbC_MM_20%_leastCohesive'!$A:$A,0)),0,1)</f>
        <v>0</v>
      </c>
    </row>
    <row r="50" spans="1:4" x14ac:dyDescent="0.25">
      <c r="A50" t="s">
        <v>137</v>
      </c>
      <c r="B50">
        <v>2</v>
      </c>
      <c r="D50">
        <f>IF(ISERROR(MATCH(A50, 'LCbC_MM_20%_leastCohesive'!$A:$A,0)),0,1)</f>
        <v>1</v>
      </c>
    </row>
    <row r="51" spans="1:4" x14ac:dyDescent="0.25">
      <c r="A51" t="s">
        <v>138</v>
      </c>
      <c r="B51">
        <v>2</v>
      </c>
      <c r="D51">
        <f>IF(ISERROR(MATCH(A51, 'LCbC_MM_20%_leastCohesive'!$A:$A,0)),0,1)</f>
        <v>1</v>
      </c>
    </row>
    <row r="52" spans="1:4" x14ac:dyDescent="0.25">
      <c r="A52" t="s">
        <v>141</v>
      </c>
      <c r="B52">
        <v>2</v>
      </c>
      <c r="D52">
        <f>IF(ISERROR(MATCH(A52, 'LCbC_MM_20%_leastCohesive'!$A:$A,0)),0,1)</f>
        <v>0</v>
      </c>
    </row>
    <row r="53" spans="1:4" x14ac:dyDescent="0.25">
      <c r="A53" t="s">
        <v>142</v>
      </c>
      <c r="B53">
        <v>2</v>
      </c>
      <c r="D53">
        <f>IF(ISERROR(MATCH(A53, 'LCbC_MM_20%_leastCohesive'!$A:$A,0)),0,1)</f>
        <v>0</v>
      </c>
    </row>
    <row r="54" spans="1:4" x14ac:dyDescent="0.25">
      <c r="A54" t="s">
        <v>143</v>
      </c>
      <c r="B54">
        <v>2</v>
      </c>
      <c r="D54">
        <f>IF(ISERROR(MATCH(A54, 'LCbC_MM_20%_leastCohesive'!$A:$A,0)),0,1)</f>
        <v>0</v>
      </c>
    </row>
    <row r="55" spans="1:4" x14ac:dyDescent="0.25">
      <c r="A55" t="s">
        <v>146</v>
      </c>
      <c r="B55">
        <v>2</v>
      </c>
      <c r="D55">
        <f>IF(ISERROR(MATCH(A55, 'LCbC_MM_20%_leastCohesive'!$A:$A,0)),0,1)</f>
        <v>1</v>
      </c>
    </row>
    <row r="56" spans="1:4" x14ac:dyDescent="0.25">
      <c r="A56" t="s">
        <v>147</v>
      </c>
      <c r="B56">
        <v>2</v>
      </c>
      <c r="D56">
        <f>IF(ISERROR(MATCH(A56, 'LCbC_MM_20%_leastCohesive'!$A:$A,0)),0,1)</f>
        <v>0</v>
      </c>
    </row>
    <row r="57" spans="1:4" x14ac:dyDescent="0.25">
      <c r="A57" t="s">
        <v>149</v>
      </c>
      <c r="B57">
        <v>2</v>
      </c>
      <c r="D57">
        <f>IF(ISERROR(MATCH(A57, 'LCbC_MM_20%_leastCohesive'!$A:$A,0)),0,1)</f>
        <v>1</v>
      </c>
    </row>
    <row r="58" spans="1:4" x14ac:dyDescent="0.25">
      <c r="A58" t="s">
        <v>150</v>
      </c>
      <c r="B58">
        <v>2</v>
      </c>
      <c r="D58">
        <f>IF(ISERROR(MATCH(A58, 'LCbC_MM_20%_leastCohesive'!$A:$A,0)),0,1)</f>
        <v>0</v>
      </c>
    </row>
    <row r="59" spans="1:4" x14ac:dyDescent="0.25">
      <c r="A59" t="s">
        <v>152</v>
      </c>
      <c r="B59">
        <v>2</v>
      </c>
      <c r="D59">
        <f>IF(ISERROR(MATCH(A59, 'LCbC_MM_20%_leastCohesive'!$A:$A,0)),0,1)</f>
        <v>1</v>
      </c>
    </row>
    <row r="60" spans="1:4" x14ac:dyDescent="0.25">
      <c r="A60" t="s">
        <v>158</v>
      </c>
      <c r="B60">
        <v>2</v>
      </c>
      <c r="D60">
        <f>IF(ISERROR(MATCH(A60, 'LCbC_MM_20%_leastCohesive'!$A:$A,0)),0,1)</f>
        <v>0</v>
      </c>
    </row>
    <row r="61" spans="1:4" x14ac:dyDescent="0.25">
      <c r="A61" t="s">
        <v>164</v>
      </c>
      <c r="B61">
        <v>2</v>
      </c>
      <c r="D61">
        <f>IF(ISERROR(MATCH(A61, 'LCbC_MM_20%_leastCohesive'!$A:$A,0)),0,1)</f>
        <v>0</v>
      </c>
    </row>
    <row r="62" spans="1:4" x14ac:dyDescent="0.25">
      <c r="A62" t="s">
        <v>167</v>
      </c>
      <c r="B62">
        <v>2</v>
      </c>
      <c r="D62">
        <f>IF(ISERROR(MATCH(A62, 'LCbC_MM_20%_leastCohesive'!$A:$A,0)),0,1)</f>
        <v>1</v>
      </c>
    </row>
    <row r="63" spans="1:4" x14ac:dyDescent="0.25">
      <c r="A63" t="s">
        <v>169</v>
      </c>
      <c r="B63">
        <v>2</v>
      </c>
      <c r="D63">
        <f>IF(ISERROR(MATCH(A63, 'LCbC_MM_20%_leastCohesive'!$A:$A,0)),0,1)</f>
        <v>0</v>
      </c>
    </row>
    <row r="64" spans="1:4" x14ac:dyDescent="0.25">
      <c r="A64" t="s">
        <v>179</v>
      </c>
      <c r="B64">
        <v>2</v>
      </c>
      <c r="D64">
        <f>IF(ISERROR(MATCH(A64, 'LCbC_MM_20%_leastCohesive'!$A:$A,0)),0,1)</f>
        <v>1</v>
      </c>
    </row>
    <row r="65" spans="1:4" x14ac:dyDescent="0.25">
      <c r="A65" t="s">
        <v>181</v>
      </c>
      <c r="B65">
        <v>2</v>
      </c>
      <c r="D65">
        <f>IF(ISERROR(MATCH(A65, 'LCbC_MM_20%_leastCohesive'!$A:$A,0)),0,1)</f>
        <v>0</v>
      </c>
    </row>
    <row r="66" spans="1:4" x14ac:dyDescent="0.25">
      <c r="A66" t="s">
        <v>184</v>
      </c>
      <c r="B66">
        <v>2</v>
      </c>
      <c r="D66">
        <f>IF(ISERROR(MATCH(A66, 'LCbC_MM_20%_leastCohesive'!$A:$A,0)),0,1)</f>
        <v>0</v>
      </c>
    </row>
    <row r="67" spans="1:4" x14ac:dyDescent="0.25">
      <c r="A67" t="s">
        <v>185</v>
      </c>
      <c r="B67">
        <v>2</v>
      </c>
      <c r="D67">
        <f>IF(ISERROR(MATCH(A67, 'LCbC_MM_20%_leastCohesive'!$A:$A,0)),0,1)</f>
        <v>1</v>
      </c>
    </row>
    <row r="68" spans="1:4" x14ac:dyDescent="0.25">
      <c r="A68" t="s">
        <v>186</v>
      </c>
      <c r="B68">
        <v>2</v>
      </c>
      <c r="D68">
        <f>IF(ISERROR(MATCH(A68, 'LCbC_MM_20%_leastCohesive'!$A:$A,0)),0,1)</f>
        <v>0</v>
      </c>
    </row>
    <row r="69" spans="1:4" x14ac:dyDescent="0.25">
      <c r="A69" t="s">
        <v>187</v>
      </c>
      <c r="B69">
        <v>2</v>
      </c>
      <c r="D69">
        <f>IF(ISERROR(MATCH(A69, 'LCbC_MM_20%_leastCohesive'!$A:$A,0)),0,1)</f>
        <v>0</v>
      </c>
    </row>
    <row r="70" spans="1:4" x14ac:dyDescent="0.25">
      <c r="A70" t="s">
        <v>188</v>
      </c>
      <c r="B70">
        <v>2</v>
      </c>
      <c r="D70">
        <f>IF(ISERROR(MATCH(A70, 'LCbC_MM_20%_leastCohesive'!$A:$A,0)),0,1)</f>
        <v>1</v>
      </c>
    </row>
    <row r="71" spans="1:4" x14ac:dyDescent="0.25">
      <c r="A71" t="s">
        <v>189</v>
      </c>
      <c r="B71">
        <v>2</v>
      </c>
      <c r="D71">
        <f>IF(ISERROR(MATCH(A71, 'LCbC_MM_20%_leastCohesive'!$A:$A,0)),0,1)</f>
        <v>1</v>
      </c>
    </row>
    <row r="72" spans="1:4" x14ac:dyDescent="0.25">
      <c r="A72" t="s">
        <v>190</v>
      </c>
      <c r="B72">
        <v>2</v>
      </c>
      <c r="D72">
        <f>IF(ISERROR(MATCH(A72, 'LCbC_MM_20%_leastCohesive'!$A:$A,0)),0,1)</f>
        <v>0</v>
      </c>
    </row>
    <row r="73" spans="1:4" x14ac:dyDescent="0.25">
      <c r="A73" t="s">
        <v>191</v>
      </c>
      <c r="B73">
        <v>2</v>
      </c>
      <c r="D73">
        <f>IF(ISERROR(MATCH(A73, 'LCbC_MM_20%_leastCohesive'!$A:$A,0)),0,1)</f>
        <v>0</v>
      </c>
    </row>
    <row r="74" spans="1:4" x14ac:dyDescent="0.25">
      <c r="A74" t="s">
        <v>201</v>
      </c>
      <c r="B74">
        <v>2</v>
      </c>
      <c r="D74">
        <f>IF(ISERROR(MATCH(A74, 'LCbC_MM_20%_leastCohesive'!$A:$A,0)),0,1)</f>
        <v>1</v>
      </c>
    </row>
    <row r="75" spans="1:4" x14ac:dyDescent="0.25">
      <c r="A75" t="s">
        <v>205</v>
      </c>
      <c r="B75">
        <v>2</v>
      </c>
      <c r="D75">
        <f>IF(ISERROR(MATCH(A75, 'LCbC_MM_20%_leastCohesive'!$A:$A,0)),0,1)</f>
        <v>0</v>
      </c>
    </row>
    <row r="76" spans="1:4" x14ac:dyDescent="0.25">
      <c r="A76" t="s">
        <v>207</v>
      </c>
      <c r="B76">
        <v>2</v>
      </c>
      <c r="D76">
        <f>IF(ISERROR(MATCH(A76, 'LCbC_MM_20%_leastCohesive'!$A:$A,0)),0,1)</f>
        <v>0</v>
      </c>
    </row>
    <row r="77" spans="1:4" x14ac:dyDescent="0.25">
      <c r="A77" t="s">
        <v>212</v>
      </c>
      <c r="B77">
        <v>2</v>
      </c>
      <c r="D77">
        <f>IF(ISERROR(MATCH(A77, 'LCbC_MM_20%_leastCohesive'!$A:$A,0)),0,1)</f>
        <v>0</v>
      </c>
    </row>
    <row r="78" spans="1:4" x14ac:dyDescent="0.25">
      <c r="A78" t="s">
        <v>213</v>
      </c>
      <c r="B78">
        <v>2</v>
      </c>
      <c r="D78">
        <f>IF(ISERROR(MATCH(A78, 'LCbC_MM_20%_leastCohesive'!$A:$A,0)),0,1)</f>
        <v>0</v>
      </c>
    </row>
    <row r="79" spans="1:4" x14ac:dyDescent="0.25">
      <c r="A79" t="s">
        <v>222</v>
      </c>
      <c r="B79">
        <v>2</v>
      </c>
      <c r="D79">
        <f>IF(ISERROR(MATCH(A79, 'LCbC_MM_20%_leastCohesive'!$A:$A,0)),0,1)</f>
        <v>0</v>
      </c>
    </row>
    <row r="80" spans="1:4" x14ac:dyDescent="0.25">
      <c r="A80" t="s">
        <v>223</v>
      </c>
      <c r="B80">
        <v>2</v>
      </c>
      <c r="D80">
        <f>IF(ISERROR(MATCH(A80, 'LCbC_MM_20%_leastCohesive'!$A:$A,0)),0,1)</f>
        <v>1</v>
      </c>
    </row>
    <row r="81" spans="1:4" x14ac:dyDescent="0.25">
      <c r="A81" t="s">
        <v>224</v>
      </c>
      <c r="B81">
        <v>2</v>
      </c>
      <c r="D81">
        <f>IF(ISERROR(MATCH(A81, 'LCbC_MM_20%_leastCohesive'!$A:$A,0)),0,1)</f>
        <v>1</v>
      </c>
    </row>
    <row r="82" spans="1:4" x14ac:dyDescent="0.25">
      <c r="A82" t="s">
        <v>226</v>
      </c>
      <c r="B82">
        <v>2</v>
      </c>
      <c r="D82">
        <f>IF(ISERROR(MATCH(A82, 'LCbC_MM_20%_leastCohesive'!$A:$A,0)),0,1)</f>
        <v>0</v>
      </c>
    </row>
    <row r="83" spans="1:4" x14ac:dyDescent="0.25">
      <c r="A83" t="s">
        <v>228</v>
      </c>
      <c r="B83">
        <v>2</v>
      </c>
      <c r="D83">
        <f>IF(ISERROR(MATCH(A83, 'LCbC_MM_20%_leastCohesive'!$A:$A,0)),0,1)</f>
        <v>0</v>
      </c>
    </row>
    <row r="84" spans="1:4" x14ac:dyDescent="0.25">
      <c r="A84" t="s">
        <v>229</v>
      </c>
      <c r="B84">
        <v>2</v>
      </c>
      <c r="D84">
        <f>IF(ISERROR(MATCH(A84, 'LCbC_MM_20%_leastCohesive'!$A:$A,0)),0,1)</f>
        <v>0</v>
      </c>
    </row>
    <row r="85" spans="1:4" x14ac:dyDescent="0.25">
      <c r="A85" t="s">
        <v>230</v>
      </c>
      <c r="B85">
        <v>2</v>
      </c>
      <c r="D85">
        <f>IF(ISERROR(MATCH(A85, 'LCbC_MM_20%_leastCohesive'!$A:$A,0)),0,1)</f>
        <v>0</v>
      </c>
    </row>
    <row r="86" spans="1:4" x14ac:dyDescent="0.25">
      <c r="A86" t="s">
        <v>231</v>
      </c>
      <c r="B86">
        <v>2</v>
      </c>
      <c r="D86">
        <f>IF(ISERROR(MATCH(A86, 'LCbC_MM_20%_leastCohesive'!$A:$A,0)),0,1)</f>
        <v>1</v>
      </c>
    </row>
    <row r="87" spans="1:4" x14ac:dyDescent="0.25">
      <c r="A87" t="s">
        <v>242</v>
      </c>
      <c r="B87">
        <v>2</v>
      </c>
      <c r="D87">
        <f>IF(ISERROR(MATCH(A87, 'LCbC_MM_20%_leastCohesive'!$A:$A,0)),0,1)</f>
        <v>1</v>
      </c>
    </row>
    <row r="88" spans="1:4" x14ac:dyDescent="0.25">
      <c r="A88" t="s">
        <v>244</v>
      </c>
      <c r="B88">
        <v>2</v>
      </c>
      <c r="D88">
        <f>IF(ISERROR(MATCH(A88, 'LCbC_MM_20%_leastCohesive'!$A:$A,0)),0,1)</f>
        <v>1</v>
      </c>
    </row>
    <row r="89" spans="1:4" x14ac:dyDescent="0.25">
      <c r="A89" t="s">
        <v>245</v>
      </c>
      <c r="B89">
        <v>2</v>
      </c>
      <c r="D89">
        <f>IF(ISERROR(MATCH(A89, 'LCbC_MM_20%_leastCohesive'!$A:$A,0)),0,1)</f>
        <v>1</v>
      </c>
    </row>
    <row r="90" spans="1:4" x14ac:dyDescent="0.25">
      <c r="A90" t="s">
        <v>246</v>
      </c>
      <c r="B90">
        <v>2</v>
      </c>
      <c r="D90">
        <f>IF(ISERROR(MATCH(A90, 'LCbC_MM_20%_leastCohesive'!$A:$A,0)),0,1)</f>
        <v>1</v>
      </c>
    </row>
    <row r="91" spans="1:4" x14ac:dyDescent="0.25">
      <c r="A91" t="s">
        <v>248</v>
      </c>
      <c r="B91">
        <v>2</v>
      </c>
      <c r="D91">
        <f>IF(ISERROR(MATCH(A91, 'LCbC_MM_20%_leastCohesive'!$A:$A,0)),0,1)</f>
        <v>1</v>
      </c>
    </row>
    <row r="92" spans="1:4" x14ac:dyDescent="0.25">
      <c r="A92" t="s">
        <v>249</v>
      </c>
      <c r="B92">
        <v>2</v>
      </c>
      <c r="D92">
        <f>IF(ISERROR(MATCH(A92, 'LCbC_MM_20%_leastCohesive'!$A:$A,0)),0,1)</f>
        <v>1</v>
      </c>
    </row>
    <row r="93" spans="1:4" x14ac:dyDescent="0.25">
      <c r="A93" t="s">
        <v>250</v>
      </c>
      <c r="B93">
        <v>2</v>
      </c>
      <c r="D93">
        <f>IF(ISERROR(MATCH(A93, 'LCbC_MM_20%_leastCohesive'!$A:$A,0)),0,1)</f>
        <v>1</v>
      </c>
    </row>
    <row r="94" spans="1:4" x14ac:dyDescent="0.25">
      <c r="A94" t="s">
        <v>252</v>
      </c>
      <c r="B94">
        <v>2</v>
      </c>
      <c r="D94">
        <f>IF(ISERROR(MATCH(A94, 'LCbC_MM_20%_leastCohesive'!$A:$A,0)),0,1)</f>
        <v>0</v>
      </c>
    </row>
    <row r="95" spans="1:4" x14ac:dyDescent="0.25">
      <c r="A95" t="s">
        <v>253</v>
      </c>
      <c r="B95">
        <v>2</v>
      </c>
      <c r="D95">
        <f>IF(ISERROR(MATCH(A95, 'LCbC_MM_20%_leastCohesive'!$A:$A,0)),0,1)</f>
        <v>1</v>
      </c>
    </row>
    <row r="96" spans="1:4" x14ac:dyDescent="0.25">
      <c r="A96" t="s">
        <v>254</v>
      </c>
      <c r="B96">
        <v>2</v>
      </c>
      <c r="D96">
        <f>IF(ISERROR(MATCH(A96, 'LCbC_MM_20%_leastCohesive'!$A:$A,0)),0,1)</f>
        <v>1</v>
      </c>
    </row>
    <row r="97" spans="1:7" x14ac:dyDescent="0.25">
      <c r="A97" t="s">
        <v>256</v>
      </c>
      <c r="B97">
        <v>2</v>
      </c>
      <c r="D97">
        <f>IF(ISERROR(MATCH(A97, 'LCbC_MM_20%_leastCohesive'!$A:$A,0)),0,1)</f>
        <v>1</v>
      </c>
    </row>
    <row r="98" spans="1:7" x14ac:dyDescent="0.25">
      <c r="A98" t="s">
        <v>257</v>
      </c>
      <c r="B98">
        <v>2</v>
      </c>
      <c r="D98">
        <f>IF(ISERROR(MATCH(A98, 'LCbC_MM_20%_leastCohesive'!$A:$A,0)),0,1)</f>
        <v>1</v>
      </c>
    </row>
    <row r="99" spans="1:7" x14ac:dyDescent="0.25">
      <c r="A99" t="s">
        <v>258</v>
      </c>
      <c r="B99">
        <v>2</v>
      </c>
      <c r="D99">
        <f>IF(ISERROR(MATCH(A99, 'LCbC_MM_20%_leastCohesive'!$A:$A,0)),0,1)</f>
        <v>1</v>
      </c>
    </row>
    <row r="100" spans="1:7" x14ac:dyDescent="0.25">
      <c r="A100" t="s">
        <v>259</v>
      </c>
      <c r="B100">
        <v>2</v>
      </c>
      <c r="D100">
        <f>IF(ISERROR(MATCH(A100, 'LCbC_MM_20%_leastCohesive'!$A:$A,0)),0,1)</f>
        <v>1</v>
      </c>
    </row>
    <row r="101" spans="1:7" x14ac:dyDescent="0.25">
      <c r="A101" t="s">
        <v>260</v>
      </c>
      <c r="B101">
        <v>2</v>
      </c>
      <c r="D101">
        <f>IF(ISERROR(MATCH(A101, 'LCbC_MM_20%_leastCohesive'!$A:$A,0)),0,1)</f>
        <v>0</v>
      </c>
    </row>
    <row r="102" spans="1:7" x14ac:dyDescent="0.25">
      <c r="A102" t="s">
        <v>261</v>
      </c>
      <c r="B102">
        <v>2</v>
      </c>
      <c r="D102">
        <f>IF(ISERROR(MATCH(A102, 'LCbC_MM_20%_leastCohesive'!$A:$A,0)),0,1)</f>
        <v>1</v>
      </c>
    </row>
    <row r="103" spans="1:7" x14ac:dyDescent="0.25">
      <c r="A103" t="s">
        <v>262</v>
      </c>
      <c r="B103">
        <v>2</v>
      </c>
      <c r="D103">
        <f>IF(ISERROR(MATCH(A103, 'LCbC_MM_20%_leastCohesive'!$A:$A,0)),0,1)</f>
        <v>0</v>
      </c>
    </row>
    <row r="104" spans="1:7" x14ac:dyDescent="0.25">
      <c r="A104" t="s">
        <v>264</v>
      </c>
      <c r="B104">
        <v>2</v>
      </c>
      <c r="D104">
        <f>IF(ISERROR(MATCH(A104, 'LCbC_MM_20%_leastCohesive'!$A:$A,0)),0,1)</f>
        <v>0</v>
      </c>
    </row>
    <row r="105" spans="1:7" x14ac:dyDescent="0.25">
      <c r="A105" t="s">
        <v>314</v>
      </c>
      <c r="B105">
        <v>2</v>
      </c>
      <c r="D105">
        <f>IF(ISERROR(MATCH(A105, 'LCbC_MM_20%_leastCohesive'!$A:$A,0)),0,1)</f>
        <v>1</v>
      </c>
    </row>
    <row r="106" spans="1:7" x14ac:dyDescent="0.25">
      <c r="A106" t="s">
        <v>321</v>
      </c>
      <c r="B106">
        <v>2</v>
      </c>
      <c r="D106">
        <f>IF(ISERROR(MATCH(A106, 'LCbC_MM_20%_leastCohesive'!$A:$A,0)),0,1)</f>
        <v>1</v>
      </c>
    </row>
    <row r="107" spans="1:7" x14ac:dyDescent="0.25">
      <c r="D107">
        <f>SUM($D2:$D106)</f>
        <v>57</v>
      </c>
      <c r="E107" t="s">
        <v>327</v>
      </c>
    </row>
    <row r="108" spans="1:7" x14ac:dyDescent="0.25">
      <c r="D108">
        <f>D107/105</f>
        <v>0.54285714285714282</v>
      </c>
      <c r="E108" t="s">
        <v>328</v>
      </c>
      <c r="G108" t="s">
        <v>332</v>
      </c>
    </row>
    <row r="109" spans="1:7" x14ac:dyDescent="0.25">
      <c r="D109">
        <f>D107/127</f>
        <v>0.44881889763779526</v>
      </c>
      <c r="E109" t="s">
        <v>329</v>
      </c>
      <c r="G109" t="s">
        <v>331</v>
      </c>
    </row>
    <row r="110" spans="1:7" x14ac:dyDescent="0.25">
      <c r="D110">
        <f>2*((D108*D109)/(D108+D109))</f>
        <v>0.49137931034482757</v>
      </c>
      <c r="E110" t="s">
        <v>333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topLeftCell="A50" workbookViewId="0">
      <selection activeCell="E5" sqref="E5"/>
    </sheetView>
  </sheetViews>
  <sheetFormatPr defaultRowHeight="15" x14ac:dyDescent="0.25"/>
  <cols>
    <col min="1" max="1" width="48.7109375" bestFit="1" customWidth="1"/>
    <col min="2" max="2" width="10.140625" bestFit="1" customWidth="1"/>
  </cols>
  <sheetData>
    <row r="1" spans="1:5" x14ac:dyDescent="0.25">
      <c r="A1" t="s">
        <v>0</v>
      </c>
      <c r="B1" t="s">
        <v>1</v>
      </c>
    </row>
    <row r="2" spans="1:5" x14ac:dyDescent="0.25">
      <c r="A2" t="s">
        <v>25</v>
      </c>
      <c r="B2">
        <v>27</v>
      </c>
      <c r="D2" t="s">
        <v>337</v>
      </c>
      <c r="E2">
        <f>MIN(B2:B72)</f>
        <v>3</v>
      </c>
    </row>
    <row r="3" spans="1:5" x14ac:dyDescent="0.25">
      <c r="A3" t="s">
        <v>44</v>
      </c>
      <c r="B3">
        <v>17</v>
      </c>
      <c r="D3" t="s">
        <v>338</v>
      </c>
      <c r="E3">
        <f>MAX(B2:B72)</f>
        <v>27</v>
      </c>
    </row>
    <row r="4" spans="1:5" x14ac:dyDescent="0.25">
      <c r="A4" t="s">
        <v>19</v>
      </c>
      <c r="B4">
        <v>15</v>
      </c>
      <c r="D4" t="s">
        <v>340</v>
      </c>
      <c r="E4">
        <f>MEDIAN(B2:B72)</f>
        <v>4</v>
      </c>
    </row>
    <row r="5" spans="1:5" x14ac:dyDescent="0.25">
      <c r="A5" t="s">
        <v>307</v>
      </c>
      <c r="B5">
        <v>15</v>
      </c>
      <c r="D5" t="s">
        <v>339</v>
      </c>
      <c r="E5">
        <f>_xlfn.STDEV.P(B2:B72)</f>
        <v>4.2841912635620272</v>
      </c>
    </row>
    <row r="6" spans="1:5" x14ac:dyDescent="0.25">
      <c r="A6" t="s">
        <v>35</v>
      </c>
      <c r="B6">
        <v>14</v>
      </c>
    </row>
    <row r="7" spans="1:5" x14ac:dyDescent="0.25">
      <c r="A7" t="s">
        <v>39</v>
      </c>
      <c r="B7">
        <v>13</v>
      </c>
    </row>
    <row r="8" spans="1:5" x14ac:dyDescent="0.25">
      <c r="A8" t="s">
        <v>30</v>
      </c>
      <c r="B8">
        <v>12</v>
      </c>
    </row>
    <row r="9" spans="1:5" x14ac:dyDescent="0.25">
      <c r="A9" t="s">
        <v>286</v>
      </c>
      <c r="B9">
        <v>12</v>
      </c>
    </row>
    <row r="10" spans="1:5" x14ac:dyDescent="0.25">
      <c r="A10" t="s">
        <v>324</v>
      </c>
      <c r="B10">
        <v>12</v>
      </c>
    </row>
    <row r="11" spans="1:5" x14ac:dyDescent="0.25">
      <c r="A11" t="s">
        <v>109</v>
      </c>
      <c r="B11">
        <v>10</v>
      </c>
    </row>
    <row r="12" spans="1:5" x14ac:dyDescent="0.25">
      <c r="A12" t="s">
        <v>46</v>
      </c>
      <c r="B12">
        <v>8</v>
      </c>
    </row>
    <row r="13" spans="1:5" x14ac:dyDescent="0.25">
      <c r="A13" t="s">
        <v>298</v>
      </c>
      <c r="B13">
        <v>8</v>
      </c>
    </row>
    <row r="14" spans="1:5" x14ac:dyDescent="0.25">
      <c r="A14" t="s">
        <v>309</v>
      </c>
      <c r="B14">
        <v>7</v>
      </c>
    </row>
    <row r="15" spans="1:5" x14ac:dyDescent="0.25">
      <c r="A15" t="s">
        <v>40</v>
      </c>
      <c r="B15">
        <v>6</v>
      </c>
    </row>
    <row r="16" spans="1:5" x14ac:dyDescent="0.25">
      <c r="A16" t="s">
        <v>280</v>
      </c>
      <c r="B16">
        <v>6</v>
      </c>
    </row>
    <row r="17" spans="1:2" x14ac:dyDescent="0.25">
      <c r="A17" t="s">
        <v>319</v>
      </c>
      <c r="B17">
        <v>6</v>
      </c>
    </row>
    <row r="18" spans="1:2" x14ac:dyDescent="0.25">
      <c r="A18" t="s">
        <v>5</v>
      </c>
      <c r="B18">
        <v>5</v>
      </c>
    </row>
    <row r="19" spans="1:2" x14ac:dyDescent="0.25">
      <c r="A19" t="s">
        <v>8</v>
      </c>
      <c r="B19">
        <v>5</v>
      </c>
    </row>
    <row r="20" spans="1:2" x14ac:dyDescent="0.25">
      <c r="A20" t="s">
        <v>16</v>
      </c>
      <c r="B20">
        <v>5</v>
      </c>
    </row>
    <row r="21" spans="1:2" x14ac:dyDescent="0.25">
      <c r="A21" t="s">
        <v>48</v>
      </c>
      <c r="B21">
        <v>5</v>
      </c>
    </row>
    <row r="22" spans="1:2" x14ac:dyDescent="0.25">
      <c r="A22" t="s">
        <v>130</v>
      </c>
      <c r="B22">
        <v>5</v>
      </c>
    </row>
    <row r="23" spans="1:2" x14ac:dyDescent="0.25">
      <c r="A23" t="s">
        <v>172</v>
      </c>
      <c r="B23">
        <v>5</v>
      </c>
    </row>
    <row r="24" spans="1:2" x14ac:dyDescent="0.25">
      <c r="A24" t="s">
        <v>245</v>
      </c>
      <c r="B24">
        <v>5</v>
      </c>
    </row>
    <row r="25" spans="1:2" x14ac:dyDescent="0.25">
      <c r="A25" t="s">
        <v>253</v>
      </c>
      <c r="B25">
        <v>5</v>
      </c>
    </row>
    <row r="26" spans="1:2" x14ac:dyDescent="0.25">
      <c r="A26" t="s">
        <v>254</v>
      </c>
      <c r="B26">
        <v>5</v>
      </c>
    </row>
    <row r="27" spans="1:2" x14ac:dyDescent="0.25">
      <c r="A27" t="s">
        <v>4</v>
      </c>
      <c r="B27">
        <v>4</v>
      </c>
    </row>
    <row r="28" spans="1:2" x14ac:dyDescent="0.25">
      <c r="A28" t="s">
        <v>36</v>
      </c>
      <c r="B28">
        <v>4</v>
      </c>
    </row>
    <row r="29" spans="1:2" x14ac:dyDescent="0.25">
      <c r="A29" t="s">
        <v>41</v>
      </c>
      <c r="B29">
        <v>4</v>
      </c>
    </row>
    <row r="30" spans="1:2" x14ac:dyDescent="0.25">
      <c r="A30" t="s">
        <v>42</v>
      </c>
      <c r="B30">
        <v>4</v>
      </c>
    </row>
    <row r="31" spans="1:2" x14ac:dyDescent="0.25">
      <c r="A31" t="s">
        <v>120</v>
      </c>
      <c r="B31">
        <v>4</v>
      </c>
    </row>
    <row r="32" spans="1:2" x14ac:dyDescent="0.25">
      <c r="A32" t="s">
        <v>136</v>
      </c>
      <c r="B32">
        <v>4</v>
      </c>
    </row>
    <row r="33" spans="1:2" x14ac:dyDescent="0.25">
      <c r="A33" t="s">
        <v>174</v>
      </c>
      <c r="B33">
        <v>4</v>
      </c>
    </row>
    <row r="34" spans="1:2" x14ac:dyDescent="0.25">
      <c r="A34" t="s">
        <v>223</v>
      </c>
      <c r="B34">
        <v>4</v>
      </c>
    </row>
    <row r="35" spans="1:2" x14ac:dyDescent="0.25">
      <c r="A35" t="s">
        <v>266</v>
      </c>
      <c r="B35">
        <v>4</v>
      </c>
    </row>
    <row r="36" spans="1:2" x14ac:dyDescent="0.25">
      <c r="A36" t="s">
        <v>277</v>
      </c>
      <c r="B36">
        <v>4</v>
      </c>
    </row>
    <row r="37" spans="1:2" x14ac:dyDescent="0.25">
      <c r="A37" t="s">
        <v>287</v>
      </c>
      <c r="B37">
        <v>4</v>
      </c>
    </row>
    <row r="38" spans="1:2" x14ac:dyDescent="0.25">
      <c r="A38" t="s">
        <v>306</v>
      </c>
      <c r="B38">
        <v>4</v>
      </c>
    </row>
    <row r="39" spans="1:2" x14ac:dyDescent="0.25">
      <c r="A39" t="s">
        <v>314</v>
      </c>
      <c r="B39">
        <v>4</v>
      </c>
    </row>
    <row r="40" spans="1:2" x14ac:dyDescent="0.25">
      <c r="A40" t="s">
        <v>21</v>
      </c>
      <c r="B40">
        <v>3</v>
      </c>
    </row>
    <row r="41" spans="1:2" x14ac:dyDescent="0.25">
      <c r="A41" t="s">
        <v>28</v>
      </c>
      <c r="B41">
        <v>3</v>
      </c>
    </row>
    <row r="42" spans="1:2" x14ac:dyDescent="0.25">
      <c r="A42" t="s">
        <v>29</v>
      </c>
      <c r="B42">
        <v>3</v>
      </c>
    </row>
    <row r="43" spans="1:2" x14ac:dyDescent="0.25">
      <c r="A43" t="s">
        <v>37</v>
      </c>
      <c r="B43">
        <v>3</v>
      </c>
    </row>
    <row r="44" spans="1:2" x14ac:dyDescent="0.25">
      <c r="A44" t="s">
        <v>38</v>
      </c>
      <c r="B44">
        <v>3</v>
      </c>
    </row>
    <row r="45" spans="1:2" x14ac:dyDescent="0.25">
      <c r="A45" t="s">
        <v>108</v>
      </c>
      <c r="B45">
        <v>3</v>
      </c>
    </row>
    <row r="46" spans="1:2" x14ac:dyDescent="0.25">
      <c r="A46" t="s">
        <v>111</v>
      </c>
      <c r="B46">
        <v>3</v>
      </c>
    </row>
    <row r="47" spans="1:2" x14ac:dyDescent="0.25">
      <c r="A47" t="s">
        <v>114</v>
      </c>
      <c r="B47">
        <v>3</v>
      </c>
    </row>
    <row r="48" spans="1:2" x14ac:dyDescent="0.25">
      <c r="A48" t="s">
        <v>115</v>
      </c>
      <c r="B48">
        <v>3</v>
      </c>
    </row>
    <row r="49" spans="1:2" x14ac:dyDescent="0.25">
      <c r="A49" t="s">
        <v>116</v>
      </c>
      <c r="B49">
        <v>3</v>
      </c>
    </row>
    <row r="50" spans="1:2" x14ac:dyDescent="0.25">
      <c r="A50" t="s">
        <v>117</v>
      </c>
      <c r="B50">
        <v>3</v>
      </c>
    </row>
    <row r="51" spans="1:2" x14ac:dyDescent="0.25">
      <c r="A51" t="s">
        <v>118</v>
      </c>
      <c r="B51">
        <v>3</v>
      </c>
    </row>
    <row r="52" spans="1:2" x14ac:dyDescent="0.25">
      <c r="A52" t="s">
        <v>122</v>
      </c>
      <c r="B52">
        <v>3</v>
      </c>
    </row>
    <row r="53" spans="1:2" x14ac:dyDescent="0.25">
      <c r="A53" t="s">
        <v>128</v>
      </c>
      <c r="B53">
        <v>3</v>
      </c>
    </row>
    <row r="54" spans="1:2" x14ac:dyDescent="0.25">
      <c r="A54" t="s">
        <v>152</v>
      </c>
      <c r="B54">
        <v>3</v>
      </c>
    </row>
    <row r="55" spans="1:2" x14ac:dyDescent="0.25">
      <c r="A55" t="s">
        <v>153</v>
      </c>
      <c r="B55">
        <v>3</v>
      </c>
    </row>
    <row r="56" spans="1:2" x14ac:dyDescent="0.25">
      <c r="A56" t="s">
        <v>170</v>
      </c>
      <c r="B56">
        <v>3</v>
      </c>
    </row>
    <row r="57" spans="1:2" x14ac:dyDescent="0.25">
      <c r="A57" t="s">
        <v>189</v>
      </c>
      <c r="B57">
        <v>3</v>
      </c>
    </row>
    <row r="58" spans="1:2" x14ac:dyDescent="0.25">
      <c r="A58" t="s">
        <v>192</v>
      </c>
      <c r="B58">
        <v>3</v>
      </c>
    </row>
    <row r="59" spans="1:2" x14ac:dyDescent="0.25">
      <c r="A59" t="s">
        <v>233</v>
      </c>
      <c r="B59">
        <v>3</v>
      </c>
    </row>
    <row r="60" spans="1:2" x14ac:dyDescent="0.25">
      <c r="A60" t="s">
        <v>243</v>
      </c>
      <c r="B60">
        <v>3</v>
      </c>
    </row>
    <row r="61" spans="1:2" x14ac:dyDescent="0.25">
      <c r="A61" t="s">
        <v>246</v>
      </c>
      <c r="B61">
        <v>3</v>
      </c>
    </row>
    <row r="62" spans="1:2" x14ac:dyDescent="0.25">
      <c r="A62" t="s">
        <v>248</v>
      </c>
      <c r="B62">
        <v>3</v>
      </c>
    </row>
    <row r="63" spans="1:2" x14ac:dyDescent="0.25">
      <c r="A63" t="s">
        <v>249</v>
      </c>
      <c r="B63">
        <v>3</v>
      </c>
    </row>
    <row r="64" spans="1:2" x14ac:dyDescent="0.25">
      <c r="A64" t="s">
        <v>258</v>
      </c>
      <c r="B64">
        <v>3</v>
      </c>
    </row>
    <row r="65" spans="1:2" x14ac:dyDescent="0.25">
      <c r="A65" t="s">
        <v>269</v>
      </c>
      <c r="B65">
        <v>3</v>
      </c>
    </row>
    <row r="66" spans="1:2" x14ac:dyDescent="0.25">
      <c r="A66" t="s">
        <v>272</v>
      </c>
      <c r="B66">
        <v>3</v>
      </c>
    </row>
    <row r="67" spans="1:2" x14ac:dyDescent="0.25">
      <c r="A67" t="s">
        <v>276</v>
      </c>
      <c r="B67">
        <v>3</v>
      </c>
    </row>
    <row r="68" spans="1:2" x14ac:dyDescent="0.25">
      <c r="A68" t="s">
        <v>293</v>
      </c>
      <c r="B68">
        <v>3</v>
      </c>
    </row>
    <row r="69" spans="1:2" x14ac:dyDescent="0.25">
      <c r="A69" t="s">
        <v>310</v>
      </c>
      <c r="B69">
        <v>3</v>
      </c>
    </row>
    <row r="70" spans="1:2" x14ac:dyDescent="0.25">
      <c r="A70" t="s">
        <v>321</v>
      </c>
      <c r="B70">
        <v>3</v>
      </c>
    </row>
    <row r="71" spans="1:2" x14ac:dyDescent="0.25">
      <c r="A71" t="s">
        <v>322</v>
      </c>
      <c r="B71">
        <v>3</v>
      </c>
    </row>
    <row r="72" spans="1:2" x14ac:dyDescent="0.25">
      <c r="A72" t="s">
        <v>323</v>
      </c>
      <c r="B72">
        <v>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activeCell="G4" sqref="G4"/>
    </sheetView>
  </sheetViews>
  <sheetFormatPr defaultRowHeight="15" x14ac:dyDescent="0.25"/>
  <cols>
    <col min="1" max="1" width="55.28515625" bestFit="1" customWidth="1"/>
    <col min="2" max="2" width="23" style="1" bestFit="1" customWidth="1"/>
    <col min="7" max="7" width="23.7109375" bestFit="1" customWidth="1"/>
  </cols>
  <sheetData>
    <row r="1" spans="1:7" x14ac:dyDescent="0.25">
      <c r="A1" t="s">
        <v>0</v>
      </c>
      <c r="B1" s="1" t="s">
        <v>341</v>
      </c>
      <c r="D1" t="s">
        <v>326</v>
      </c>
    </row>
    <row r="2" spans="1:7" x14ac:dyDescent="0.25">
      <c r="A2" t="s">
        <v>40</v>
      </c>
      <c r="B2" s="3">
        <v>-2</v>
      </c>
      <c r="D2">
        <f>IF(ISERROR(MATCH(A2, 'LCbC_MM_10%_leastCohesive'!$A:$A,0)),0,1)</f>
        <v>1</v>
      </c>
      <c r="F2" t="s">
        <v>337</v>
      </c>
      <c r="G2" s="5">
        <f>MIN(B2:B58)</f>
        <v>-2</v>
      </c>
    </row>
    <row r="3" spans="1:7" x14ac:dyDescent="0.25">
      <c r="A3" t="s">
        <v>53</v>
      </c>
      <c r="B3" s="3">
        <v>-2</v>
      </c>
      <c r="D3">
        <f>IF(ISERROR(MATCH(A3, 'LCbC_MM_10%_leastCohesive'!$A:$A,0)),0,1)</f>
        <v>0</v>
      </c>
      <c r="F3" t="s">
        <v>338</v>
      </c>
      <c r="G3" s="5">
        <f>MAX(B2:B59)</f>
        <v>6.8360860400761298E-3</v>
      </c>
    </row>
    <row r="4" spans="1:7" x14ac:dyDescent="0.25">
      <c r="A4" t="s">
        <v>342</v>
      </c>
      <c r="B4" s="3">
        <v>-2</v>
      </c>
      <c r="D4">
        <f>IF(ISERROR(MATCH(A4, 'LCbC_MM_10%_leastCohesive'!$A:$A,0)),0,1)</f>
        <v>0</v>
      </c>
      <c r="F4" t="s">
        <v>340</v>
      </c>
      <c r="G4" s="5">
        <f>MEDIAN(B2:B58)</f>
        <v>0</v>
      </c>
    </row>
    <row r="5" spans="1:7" x14ac:dyDescent="0.25">
      <c r="A5" t="s">
        <v>343</v>
      </c>
      <c r="B5" s="3">
        <v>-2</v>
      </c>
      <c r="D5">
        <f>IF(ISERROR(MATCH(A5, 'LCbC_MM_10%_leastCohesive'!$A:$A,0)),0,1)</f>
        <v>0</v>
      </c>
      <c r="F5" t="s">
        <v>339</v>
      </c>
      <c r="G5" s="5">
        <f>_xlfn.STDEV.P(B2:B58)</f>
        <v>0.56584484847888172</v>
      </c>
    </row>
    <row r="6" spans="1:7" x14ac:dyDescent="0.25">
      <c r="A6" t="s">
        <v>344</v>
      </c>
      <c r="B6" s="3">
        <v>-2</v>
      </c>
      <c r="D6">
        <f>IF(ISERROR(MATCH(A6, 'LCbC_MM_10%_leastCohesive'!$A:$A,0)),0,1)</f>
        <v>0</v>
      </c>
    </row>
    <row r="7" spans="1:7" x14ac:dyDescent="0.25">
      <c r="A7" t="s">
        <v>345</v>
      </c>
      <c r="B7" s="2">
        <v>0</v>
      </c>
      <c r="D7">
        <f>IF(ISERROR(MATCH(A7, 'LCbC_MM_10%_leastCohesive'!$A:$A,0)),0,1)</f>
        <v>0</v>
      </c>
    </row>
    <row r="8" spans="1:7" x14ac:dyDescent="0.25">
      <c r="A8" t="s">
        <v>346</v>
      </c>
      <c r="B8" s="2">
        <v>0</v>
      </c>
      <c r="D8">
        <f>IF(ISERROR(MATCH(A8, 'LCbC_MM_10%_leastCohesive'!$A:$A,0)),0,1)</f>
        <v>0</v>
      </c>
    </row>
    <row r="9" spans="1:7" x14ac:dyDescent="0.25">
      <c r="A9" t="s">
        <v>347</v>
      </c>
      <c r="B9" s="2">
        <v>0</v>
      </c>
      <c r="D9">
        <f>IF(ISERROR(MATCH(A9, 'LCbC_MM_10%_leastCohesive'!$A:$A,0)),0,1)</f>
        <v>0</v>
      </c>
    </row>
    <row r="10" spans="1:7" x14ac:dyDescent="0.25">
      <c r="A10" t="s">
        <v>32</v>
      </c>
      <c r="B10" s="2">
        <v>0</v>
      </c>
      <c r="D10">
        <f>IF(ISERROR(MATCH(A10, 'LCbC_MM_10%_leastCohesive'!$A:$A,0)),0,1)</f>
        <v>0</v>
      </c>
    </row>
    <row r="11" spans="1:7" x14ac:dyDescent="0.25">
      <c r="A11" t="s">
        <v>348</v>
      </c>
      <c r="B11" s="2">
        <v>0</v>
      </c>
      <c r="D11">
        <f>IF(ISERROR(MATCH(A11, 'LCbC_MM_10%_leastCohesive'!$A:$A,0)),0,1)</f>
        <v>0</v>
      </c>
    </row>
    <row r="12" spans="1:7" x14ac:dyDescent="0.25">
      <c r="A12" t="s">
        <v>349</v>
      </c>
      <c r="B12" s="2">
        <v>0</v>
      </c>
      <c r="D12">
        <f>IF(ISERROR(MATCH(A12, 'LCbC_MM_10%_leastCohesive'!$A:$A,0)),0,1)</f>
        <v>0</v>
      </c>
    </row>
    <row r="13" spans="1:7" x14ac:dyDescent="0.25">
      <c r="A13" t="s">
        <v>350</v>
      </c>
      <c r="B13" s="2">
        <v>0</v>
      </c>
      <c r="D13">
        <f>IF(ISERROR(MATCH(A13, 'LCbC_MM_10%_leastCohesive'!$A:$A,0)),0,1)</f>
        <v>0</v>
      </c>
    </row>
    <row r="14" spans="1:7" x14ac:dyDescent="0.25">
      <c r="A14" t="s">
        <v>351</v>
      </c>
      <c r="B14" s="2">
        <v>0</v>
      </c>
      <c r="D14">
        <f>IF(ISERROR(MATCH(A14, 'LCbC_MM_10%_leastCohesive'!$A:$A,0)),0,1)</f>
        <v>0</v>
      </c>
    </row>
    <row r="15" spans="1:7" x14ac:dyDescent="0.25">
      <c r="A15" t="s">
        <v>352</v>
      </c>
      <c r="B15" s="2">
        <v>0</v>
      </c>
      <c r="D15">
        <f>IF(ISERROR(MATCH(A15, 'LCbC_MM_10%_leastCohesive'!$A:$A,0)),0,1)</f>
        <v>0</v>
      </c>
    </row>
    <row r="16" spans="1:7" x14ac:dyDescent="0.25">
      <c r="A16" t="s">
        <v>353</v>
      </c>
      <c r="B16" s="2">
        <v>0</v>
      </c>
      <c r="D16">
        <f>IF(ISERROR(MATCH(A16, 'LCbC_MM_10%_leastCohesive'!$A:$A,0)),0,1)</f>
        <v>0</v>
      </c>
    </row>
    <row r="17" spans="1:4" x14ac:dyDescent="0.25">
      <c r="A17" t="s">
        <v>354</v>
      </c>
      <c r="B17" s="2">
        <v>0</v>
      </c>
      <c r="D17">
        <f>IF(ISERROR(MATCH(A17, 'LCbC_MM_10%_leastCohesive'!$A:$A,0)),0,1)</f>
        <v>0</v>
      </c>
    </row>
    <row r="18" spans="1:4" x14ac:dyDescent="0.25">
      <c r="A18" t="s">
        <v>148</v>
      </c>
      <c r="B18" s="2">
        <v>0</v>
      </c>
      <c r="D18">
        <f>IF(ISERROR(MATCH(A18, 'LCbC_MM_10%_leastCohesive'!$A:$A,0)),0,1)</f>
        <v>0</v>
      </c>
    </row>
    <row r="19" spans="1:4" x14ac:dyDescent="0.25">
      <c r="A19" t="s">
        <v>355</v>
      </c>
      <c r="B19" s="2">
        <v>0</v>
      </c>
      <c r="D19">
        <f>IF(ISERROR(MATCH(A19, 'LCbC_MM_10%_leastCohesive'!$A:$A,0)),0,1)</f>
        <v>0</v>
      </c>
    </row>
    <row r="20" spans="1:4" x14ac:dyDescent="0.25">
      <c r="A20" t="s">
        <v>356</v>
      </c>
      <c r="B20" s="2">
        <v>0</v>
      </c>
      <c r="D20">
        <f>IF(ISERROR(MATCH(A20, 'LCbC_MM_10%_leastCohesive'!$A:$A,0)),0,1)</f>
        <v>0</v>
      </c>
    </row>
    <row r="21" spans="1:4" x14ac:dyDescent="0.25">
      <c r="A21" t="s">
        <v>179</v>
      </c>
      <c r="B21" s="2">
        <v>0</v>
      </c>
      <c r="D21">
        <f>IF(ISERROR(MATCH(A21, 'LCbC_MM_10%_leastCohesive'!$A:$A,0)),0,1)</f>
        <v>0</v>
      </c>
    </row>
    <row r="22" spans="1:4" x14ac:dyDescent="0.25">
      <c r="A22" t="s">
        <v>180</v>
      </c>
      <c r="B22" s="2">
        <v>0</v>
      </c>
      <c r="D22">
        <f>IF(ISERROR(MATCH(A22, 'LCbC_MM_10%_leastCohesive'!$A:$A,0)),0,1)</f>
        <v>0</v>
      </c>
    </row>
    <row r="23" spans="1:4" x14ac:dyDescent="0.25">
      <c r="A23" t="s">
        <v>357</v>
      </c>
      <c r="B23" s="2">
        <v>0</v>
      </c>
      <c r="D23">
        <f>IF(ISERROR(MATCH(A23, 'LCbC_MM_10%_leastCohesive'!$A:$A,0)),0,1)</f>
        <v>0</v>
      </c>
    </row>
    <row r="24" spans="1:4" x14ac:dyDescent="0.25">
      <c r="A24" t="s">
        <v>181</v>
      </c>
      <c r="B24" s="2">
        <v>0</v>
      </c>
      <c r="D24">
        <f>IF(ISERROR(MATCH(A24, 'LCbC_MM_10%_leastCohesive'!$A:$A,0)),0,1)</f>
        <v>0</v>
      </c>
    </row>
    <row r="25" spans="1:4" x14ac:dyDescent="0.25">
      <c r="A25" t="s">
        <v>358</v>
      </c>
      <c r="B25" s="2">
        <v>0</v>
      </c>
      <c r="D25">
        <f>IF(ISERROR(MATCH(A25, 'LCbC_MM_10%_leastCohesive'!$A:$A,0)),0,1)</f>
        <v>0</v>
      </c>
    </row>
    <row r="26" spans="1:4" x14ac:dyDescent="0.25">
      <c r="A26" t="s">
        <v>182</v>
      </c>
      <c r="B26" s="2">
        <v>0</v>
      </c>
      <c r="D26">
        <f>IF(ISERROR(MATCH(A26, 'LCbC_MM_10%_leastCohesive'!$A:$A,0)),0,1)</f>
        <v>0</v>
      </c>
    </row>
    <row r="27" spans="1:4" x14ac:dyDescent="0.25">
      <c r="A27" t="s">
        <v>183</v>
      </c>
      <c r="B27" s="2">
        <v>0</v>
      </c>
      <c r="D27">
        <f>IF(ISERROR(MATCH(A27, 'LCbC_MM_10%_leastCohesive'!$A:$A,0)),0,1)</f>
        <v>0</v>
      </c>
    </row>
    <row r="28" spans="1:4" x14ac:dyDescent="0.25">
      <c r="A28" t="s">
        <v>184</v>
      </c>
      <c r="B28" s="2">
        <v>0</v>
      </c>
      <c r="D28">
        <f>IF(ISERROR(MATCH(A28, 'LCbC_MM_10%_leastCohesive'!$A:$A,0)),0,1)</f>
        <v>0</v>
      </c>
    </row>
    <row r="29" spans="1:4" x14ac:dyDescent="0.25">
      <c r="A29" t="s">
        <v>185</v>
      </c>
      <c r="B29" s="2">
        <v>0</v>
      </c>
      <c r="D29">
        <f>IF(ISERROR(MATCH(A29, 'LCbC_MM_10%_leastCohesive'!$A:$A,0)),0,1)</f>
        <v>0</v>
      </c>
    </row>
    <row r="30" spans="1:4" x14ac:dyDescent="0.25">
      <c r="A30" t="s">
        <v>186</v>
      </c>
      <c r="B30" s="2">
        <v>0</v>
      </c>
      <c r="D30">
        <f>IF(ISERROR(MATCH(A30, 'LCbC_MM_10%_leastCohesive'!$A:$A,0)),0,1)</f>
        <v>0</v>
      </c>
    </row>
    <row r="31" spans="1:4" x14ac:dyDescent="0.25">
      <c r="A31" t="s">
        <v>187</v>
      </c>
      <c r="B31" s="2">
        <v>0</v>
      </c>
      <c r="D31">
        <f>IF(ISERROR(MATCH(A31, 'LCbC_MM_10%_leastCohesive'!$A:$A,0)),0,1)</f>
        <v>0</v>
      </c>
    </row>
    <row r="32" spans="1:4" x14ac:dyDescent="0.25">
      <c r="A32" t="s">
        <v>188</v>
      </c>
      <c r="B32" s="2">
        <v>0</v>
      </c>
      <c r="D32">
        <f>IF(ISERROR(MATCH(A32, 'LCbC_MM_10%_leastCohesive'!$A:$A,0)),0,1)</f>
        <v>0</v>
      </c>
    </row>
    <row r="33" spans="1:4" x14ac:dyDescent="0.25">
      <c r="A33" t="s">
        <v>189</v>
      </c>
      <c r="B33" s="2">
        <v>0</v>
      </c>
      <c r="D33">
        <f>IF(ISERROR(MATCH(A33, 'LCbC_MM_10%_leastCohesive'!$A:$A,0)),0,1)</f>
        <v>1</v>
      </c>
    </row>
    <row r="34" spans="1:4" x14ac:dyDescent="0.25">
      <c r="A34" t="s">
        <v>190</v>
      </c>
      <c r="B34" s="2">
        <v>0</v>
      </c>
      <c r="D34">
        <f>IF(ISERROR(MATCH(A34, 'LCbC_MM_10%_leastCohesive'!$A:$A,0)),0,1)</f>
        <v>0</v>
      </c>
    </row>
    <row r="35" spans="1:4" x14ac:dyDescent="0.25">
      <c r="A35" t="s">
        <v>191</v>
      </c>
      <c r="B35" s="2">
        <v>0</v>
      </c>
      <c r="D35">
        <f>IF(ISERROR(MATCH(A35, 'LCbC_MM_10%_leastCohesive'!$A:$A,0)),0,1)</f>
        <v>0</v>
      </c>
    </row>
    <row r="36" spans="1:4" x14ac:dyDescent="0.25">
      <c r="A36" t="s">
        <v>359</v>
      </c>
      <c r="B36" s="2">
        <v>0</v>
      </c>
      <c r="D36">
        <f>IF(ISERROR(MATCH(A36, 'LCbC_MM_10%_leastCohesive'!$A:$A,0)),0,1)</f>
        <v>0</v>
      </c>
    </row>
    <row r="37" spans="1:4" x14ac:dyDescent="0.25">
      <c r="A37" t="s">
        <v>202</v>
      </c>
      <c r="B37" s="2">
        <v>0</v>
      </c>
      <c r="D37">
        <f>IF(ISERROR(MATCH(A37, 'LCbC_MM_10%_leastCohesive'!$A:$A,0)),0,1)</f>
        <v>0</v>
      </c>
    </row>
    <row r="38" spans="1:4" x14ac:dyDescent="0.25">
      <c r="A38" t="s">
        <v>203</v>
      </c>
      <c r="B38" s="2">
        <v>0</v>
      </c>
      <c r="D38">
        <f>IF(ISERROR(MATCH(A38, 'LCbC_MM_10%_leastCohesive'!$A:$A,0)),0,1)</f>
        <v>0</v>
      </c>
    </row>
    <row r="39" spans="1:4" x14ac:dyDescent="0.25">
      <c r="A39" t="s">
        <v>360</v>
      </c>
      <c r="B39" s="2">
        <v>0</v>
      </c>
      <c r="D39">
        <f>IF(ISERROR(MATCH(A39, 'LCbC_MM_10%_leastCohesive'!$A:$A,0)),0,1)</f>
        <v>0</v>
      </c>
    </row>
    <row r="40" spans="1:4" x14ac:dyDescent="0.25">
      <c r="A40" t="s">
        <v>361</v>
      </c>
      <c r="B40" s="2">
        <v>0</v>
      </c>
      <c r="D40">
        <f>IF(ISERROR(MATCH(A40, 'LCbC_MM_10%_leastCohesive'!$A:$A,0)),0,1)</f>
        <v>0</v>
      </c>
    </row>
    <row r="41" spans="1:4" x14ac:dyDescent="0.25">
      <c r="A41" t="s">
        <v>362</v>
      </c>
      <c r="B41" s="2">
        <v>0</v>
      </c>
      <c r="D41">
        <f>IF(ISERROR(MATCH(A41, 'LCbC_MM_10%_leastCohesive'!$A:$A,0)),0,1)</f>
        <v>0</v>
      </c>
    </row>
    <row r="42" spans="1:4" x14ac:dyDescent="0.25">
      <c r="A42" t="s">
        <v>235</v>
      </c>
      <c r="B42" s="2">
        <v>0</v>
      </c>
      <c r="D42">
        <f>IF(ISERROR(MATCH(A42, 'LCbC_MM_10%_leastCohesive'!$A:$A,0)),0,1)</f>
        <v>0</v>
      </c>
    </row>
    <row r="43" spans="1:4" x14ac:dyDescent="0.25">
      <c r="A43" t="s">
        <v>363</v>
      </c>
      <c r="B43" s="2">
        <v>0</v>
      </c>
      <c r="D43">
        <f>IF(ISERROR(MATCH(A43, 'LCbC_MM_10%_leastCohesive'!$A:$A,0)),0,1)</f>
        <v>0</v>
      </c>
    </row>
    <row r="44" spans="1:4" x14ac:dyDescent="0.25">
      <c r="A44" t="s">
        <v>364</v>
      </c>
      <c r="B44" s="2">
        <v>0</v>
      </c>
      <c r="D44">
        <f>IF(ISERROR(MATCH(A44, 'LCbC_MM_10%_leastCohesive'!$A:$A,0)),0,1)</f>
        <v>0</v>
      </c>
    </row>
    <row r="45" spans="1:4" x14ac:dyDescent="0.25">
      <c r="A45" t="s">
        <v>365</v>
      </c>
      <c r="B45" s="2">
        <v>0</v>
      </c>
      <c r="D45">
        <f>IF(ISERROR(MATCH(A45, 'LCbC_MM_10%_leastCohesive'!$A:$A,0)),0,1)</f>
        <v>0</v>
      </c>
    </row>
    <row r="46" spans="1:4" x14ac:dyDescent="0.25">
      <c r="A46" t="s">
        <v>366</v>
      </c>
      <c r="B46" s="2">
        <v>0</v>
      </c>
      <c r="D46">
        <f>IF(ISERROR(MATCH(A46, 'LCbC_MM_10%_leastCohesive'!$A:$A,0)),0,1)</f>
        <v>0</v>
      </c>
    </row>
    <row r="47" spans="1:4" x14ac:dyDescent="0.25">
      <c r="A47" t="s">
        <v>367</v>
      </c>
      <c r="B47" s="2">
        <v>0</v>
      </c>
      <c r="D47">
        <f>IF(ISERROR(MATCH(A47, 'LCbC_MM_10%_leastCohesive'!$A:$A,0)),0,1)</f>
        <v>0</v>
      </c>
    </row>
    <row r="48" spans="1:4" x14ac:dyDescent="0.25">
      <c r="A48" t="s">
        <v>297</v>
      </c>
      <c r="B48" s="2">
        <v>0</v>
      </c>
      <c r="D48">
        <f>IF(ISERROR(MATCH(A48, 'LCbC_MM_10%_leastCohesive'!$A:$A,0)),0,1)</f>
        <v>0</v>
      </c>
    </row>
    <row r="49" spans="1:7" x14ac:dyDescent="0.25">
      <c r="A49" t="s">
        <v>368</v>
      </c>
      <c r="B49" s="2">
        <v>0</v>
      </c>
      <c r="D49">
        <f>IF(ISERROR(MATCH(A49, 'LCbC_MM_10%_leastCohesive'!$A:$A,0)),0,1)</f>
        <v>0</v>
      </c>
    </row>
    <row r="50" spans="1:7" x14ac:dyDescent="0.25">
      <c r="A50" t="s">
        <v>369</v>
      </c>
      <c r="B50" s="2">
        <v>0</v>
      </c>
      <c r="D50">
        <f>IF(ISERROR(MATCH(A50, 'LCbC_MM_10%_leastCohesive'!$A:$A,0)),0,1)</f>
        <v>0</v>
      </c>
    </row>
    <row r="51" spans="1:7" x14ac:dyDescent="0.25">
      <c r="A51" t="s">
        <v>370</v>
      </c>
      <c r="B51" s="2">
        <v>0</v>
      </c>
      <c r="D51">
        <f>IF(ISERROR(MATCH(A51, 'LCbC_MM_10%_leastCohesive'!$A:$A,0)),0,1)</f>
        <v>0</v>
      </c>
    </row>
    <row r="52" spans="1:7" x14ac:dyDescent="0.25">
      <c r="A52" t="s">
        <v>371</v>
      </c>
      <c r="B52" s="2">
        <v>0</v>
      </c>
      <c r="D52">
        <f>IF(ISERROR(MATCH(A52, 'LCbC_MM_10%_leastCohesive'!$A:$A,0)),0,1)</f>
        <v>0</v>
      </c>
    </row>
    <row r="53" spans="1:7" x14ac:dyDescent="0.25">
      <c r="A53" t="s">
        <v>318</v>
      </c>
      <c r="B53" s="2">
        <v>0</v>
      </c>
      <c r="D53">
        <f>IF(ISERROR(MATCH(A53, 'LCbC_MM_10%_leastCohesive'!$A:$A,0)),0,1)</f>
        <v>0</v>
      </c>
    </row>
    <row r="54" spans="1:7" x14ac:dyDescent="0.25">
      <c r="A54" t="s">
        <v>372</v>
      </c>
      <c r="B54" s="2">
        <v>0</v>
      </c>
      <c r="D54">
        <f>IF(ISERROR(MATCH(A54, 'LCbC_MM_10%_leastCohesive'!$A:$A,0)),0,1)</f>
        <v>0</v>
      </c>
    </row>
    <row r="55" spans="1:7" x14ac:dyDescent="0.25">
      <c r="A55" t="s">
        <v>373</v>
      </c>
      <c r="B55" s="2">
        <v>0</v>
      </c>
      <c r="D55">
        <f>IF(ISERROR(MATCH(A55, 'LCbC_MM_10%_leastCohesive'!$A:$A,0)),0,1)</f>
        <v>0</v>
      </c>
    </row>
    <row r="56" spans="1:7" x14ac:dyDescent="0.25">
      <c r="A56" t="s">
        <v>374</v>
      </c>
      <c r="B56" s="2">
        <v>0</v>
      </c>
      <c r="D56">
        <f>IF(ISERROR(MATCH(A56, 'LCbC_MM_10%_leastCohesive'!$A:$A,0)),0,1)</f>
        <v>0</v>
      </c>
    </row>
    <row r="57" spans="1:7" x14ac:dyDescent="0.25">
      <c r="A57" t="s">
        <v>155</v>
      </c>
      <c r="B57" s="3">
        <v>6.2333036509349899E-3</v>
      </c>
      <c r="D57">
        <f>IF(ISERROR(MATCH(A57, 'LCbC_MM_10%_leastCohesive'!$A:$A,0)),0,1)</f>
        <v>0</v>
      </c>
    </row>
    <row r="58" spans="1:7" x14ac:dyDescent="0.25">
      <c r="A58" t="s">
        <v>375</v>
      </c>
      <c r="B58" s="4">
        <v>6.8360860400761298E-3</v>
      </c>
      <c r="D58">
        <f>IF(ISERROR(MATCH(A58, 'LCbC_MM_10%_leastCohesive'!$A:$A,0)),0,1)</f>
        <v>0</v>
      </c>
    </row>
    <row r="59" spans="1:7" x14ac:dyDescent="0.25">
      <c r="D59">
        <f>SUM($D2:$D58)</f>
        <v>2</v>
      </c>
      <c r="E59" t="s">
        <v>327</v>
      </c>
    </row>
    <row r="60" spans="1:7" x14ac:dyDescent="0.25">
      <c r="D60">
        <f>D59/57</f>
        <v>3.5087719298245612E-2</v>
      </c>
      <c r="E60" t="s">
        <v>328</v>
      </c>
      <c r="G60" t="s">
        <v>387</v>
      </c>
    </row>
    <row r="61" spans="1:7" x14ac:dyDescent="0.25">
      <c r="D61">
        <f>D59/71</f>
        <v>2.8169014084507043E-2</v>
      </c>
      <c r="E61" t="s">
        <v>329</v>
      </c>
      <c r="G61" t="s">
        <v>335</v>
      </c>
    </row>
    <row r="62" spans="1:7" x14ac:dyDescent="0.25">
      <c r="D62">
        <f>2*((D60*D61)/(D60+D61))</f>
        <v>3.125E-2</v>
      </c>
      <c r="E62" t="s">
        <v>333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topLeftCell="A40" workbookViewId="0">
      <selection activeCell="D13" sqref="D13"/>
    </sheetView>
  </sheetViews>
  <sheetFormatPr defaultRowHeight="15" x14ac:dyDescent="0.25"/>
  <cols>
    <col min="1" max="1" width="47.42578125" bestFit="1" customWidth="1"/>
    <col min="2" max="2" width="12.28515625" bestFit="1" customWidth="1"/>
  </cols>
  <sheetData>
    <row r="1" spans="1:7" x14ac:dyDescent="0.25">
      <c r="A1" t="s">
        <v>0</v>
      </c>
      <c r="B1" t="s">
        <v>2</v>
      </c>
      <c r="D1" t="s">
        <v>326</v>
      </c>
    </row>
    <row r="2" spans="1:7" x14ac:dyDescent="0.25">
      <c r="A2" t="s">
        <v>304</v>
      </c>
      <c r="B2">
        <v>5</v>
      </c>
      <c r="D2">
        <f>IF(ISERROR(MATCH(A2, 'LCbC_MM_10%_leastCohesive'!$A:$A,0)),0,1)</f>
        <v>0</v>
      </c>
      <c r="F2" t="s">
        <v>337</v>
      </c>
      <c r="G2">
        <f>MIN(B2:B85)</f>
        <v>3</v>
      </c>
    </row>
    <row r="3" spans="1:7" x14ac:dyDescent="0.25">
      <c r="A3" t="s">
        <v>319</v>
      </c>
      <c r="B3">
        <v>4</v>
      </c>
      <c r="D3">
        <f>IF(ISERROR(MATCH(A3, 'LCbC_MM_10%_leastCohesive'!$A:$A,0)),0,1)</f>
        <v>1</v>
      </c>
      <c r="F3" t="s">
        <v>338</v>
      </c>
      <c r="G3">
        <f>MAX(B2:B85)</f>
        <v>5</v>
      </c>
    </row>
    <row r="4" spans="1:7" x14ac:dyDescent="0.25">
      <c r="A4" t="s">
        <v>254</v>
      </c>
      <c r="B4">
        <v>4</v>
      </c>
      <c r="D4">
        <f>IF(ISERROR(MATCH(A4, 'LCbC_MM_10%_leastCohesive'!$A:$A,0)),0,1)</f>
        <v>1</v>
      </c>
      <c r="F4" t="s">
        <v>340</v>
      </c>
      <c r="G4">
        <f>MEDIAN(B2:B85)</f>
        <v>3</v>
      </c>
    </row>
    <row r="5" spans="1:7" x14ac:dyDescent="0.25">
      <c r="A5" t="s">
        <v>152</v>
      </c>
      <c r="B5">
        <v>4</v>
      </c>
      <c r="D5">
        <f>IF(ISERROR(MATCH(A5, 'LCbC_MM_10%_leastCohesive'!$A:$A,0)),0,1)</f>
        <v>1</v>
      </c>
      <c r="F5" t="s">
        <v>339</v>
      </c>
      <c r="G5">
        <f>_xlfn.STDEV.P(B2:B85)</f>
        <v>0.33162829231390761</v>
      </c>
    </row>
    <row r="6" spans="1:7" x14ac:dyDescent="0.25">
      <c r="A6" t="s">
        <v>144</v>
      </c>
      <c r="B6">
        <v>4</v>
      </c>
      <c r="D6">
        <f>IF(ISERROR(MATCH(A6, 'LCbC_MM_10%_leastCohesive'!$A:$A,0)),0,1)</f>
        <v>0</v>
      </c>
    </row>
    <row r="7" spans="1:7" x14ac:dyDescent="0.25">
      <c r="A7" t="s">
        <v>195</v>
      </c>
      <c r="B7">
        <v>4</v>
      </c>
      <c r="D7">
        <f>IF(ISERROR(MATCH(A7, 'LCbC_MM_10%_leastCohesive'!$A:$A,0)),0,1)</f>
        <v>0</v>
      </c>
    </row>
    <row r="8" spans="1:7" x14ac:dyDescent="0.25">
      <c r="A8" t="s">
        <v>297</v>
      </c>
      <c r="B8">
        <v>4</v>
      </c>
      <c r="D8">
        <f>IF(ISERROR(MATCH(A8, 'LCbC_MM_10%_leastCohesive'!$A:$A,0)),0,1)</f>
        <v>0</v>
      </c>
    </row>
    <row r="9" spans="1:7" x14ac:dyDescent="0.25">
      <c r="A9" t="s">
        <v>19</v>
      </c>
      <c r="B9">
        <v>3</v>
      </c>
      <c r="D9">
        <f>IF(ISERROR(MATCH(A9, 'LCbC_MM_10%_leastCohesive'!$A:$A,0)),0,1)</f>
        <v>1</v>
      </c>
    </row>
    <row r="10" spans="1:7" x14ac:dyDescent="0.25">
      <c r="A10" t="s">
        <v>35</v>
      </c>
      <c r="B10">
        <v>3</v>
      </c>
      <c r="D10">
        <f>IF(ISERROR(MATCH(A10, 'LCbC_MM_10%_leastCohesive'!$A:$A,0)),0,1)</f>
        <v>1</v>
      </c>
    </row>
    <row r="11" spans="1:7" x14ac:dyDescent="0.25">
      <c r="A11" t="s">
        <v>46</v>
      </c>
      <c r="B11">
        <v>3</v>
      </c>
      <c r="D11">
        <f>IF(ISERROR(MATCH(A11, 'LCbC_MM_10%_leastCohesive'!$A:$A,0)),0,1)</f>
        <v>1</v>
      </c>
    </row>
    <row r="12" spans="1:7" x14ac:dyDescent="0.25">
      <c r="A12" t="s">
        <v>16</v>
      </c>
      <c r="B12">
        <v>3</v>
      </c>
      <c r="D12">
        <f>IF(ISERROR(MATCH(A12, 'LCbC_MM_10%_leastCohesive'!$A:$A,0)),0,1)</f>
        <v>1</v>
      </c>
    </row>
    <row r="13" spans="1:7" x14ac:dyDescent="0.25">
      <c r="A13" t="s">
        <v>42</v>
      </c>
      <c r="B13">
        <v>3</v>
      </c>
      <c r="D13">
        <f>IF(ISERROR(MATCH(A13, 'LCbC_MM_10%_leastCohesive'!$A:$A,0)),0,1)</f>
        <v>1</v>
      </c>
    </row>
    <row r="14" spans="1:7" x14ac:dyDescent="0.25">
      <c r="A14" t="s">
        <v>120</v>
      </c>
      <c r="B14">
        <v>3</v>
      </c>
      <c r="D14">
        <f>IF(ISERROR(MATCH(A14, 'LCbC_MM_10%_leastCohesive'!$A:$A,0)),0,1)</f>
        <v>1</v>
      </c>
    </row>
    <row r="15" spans="1:7" x14ac:dyDescent="0.25">
      <c r="A15" t="s">
        <v>174</v>
      </c>
      <c r="B15">
        <v>3</v>
      </c>
      <c r="D15">
        <f>IF(ISERROR(MATCH(A15, 'LCbC_MM_10%_leastCohesive'!$A:$A,0)),0,1)</f>
        <v>1</v>
      </c>
    </row>
    <row r="16" spans="1:7" x14ac:dyDescent="0.25">
      <c r="A16" t="s">
        <v>266</v>
      </c>
      <c r="B16">
        <v>3</v>
      </c>
      <c r="D16">
        <f>IF(ISERROR(MATCH(A16, 'LCbC_MM_10%_leastCohesive'!$A:$A,0)),0,1)</f>
        <v>1</v>
      </c>
    </row>
    <row r="17" spans="1:4" x14ac:dyDescent="0.25">
      <c r="A17" t="s">
        <v>287</v>
      </c>
      <c r="B17">
        <v>3</v>
      </c>
      <c r="D17">
        <f>IF(ISERROR(MATCH(A17, 'LCbC_MM_10%_leastCohesive'!$A:$A,0)),0,1)</f>
        <v>1</v>
      </c>
    </row>
    <row r="18" spans="1:4" x14ac:dyDescent="0.25">
      <c r="A18" t="s">
        <v>117</v>
      </c>
      <c r="B18">
        <v>3</v>
      </c>
      <c r="D18">
        <f>IF(ISERROR(MATCH(A18, 'LCbC_MM_10%_leastCohesive'!$A:$A,0)),0,1)</f>
        <v>1</v>
      </c>
    </row>
    <row r="19" spans="1:4" x14ac:dyDescent="0.25">
      <c r="A19" t="s">
        <v>128</v>
      </c>
      <c r="B19">
        <v>3</v>
      </c>
      <c r="D19">
        <f>IF(ISERROR(MATCH(A19, 'LCbC_MM_10%_leastCohesive'!$A:$A,0)),0,1)</f>
        <v>1</v>
      </c>
    </row>
    <row r="20" spans="1:4" x14ac:dyDescent="0.25">
      <c r="A20" t="s">
        <v>153</v>
      </c>
      <c r="B20">
        <v>3</v>
      </c>
      <c r="D20">
        <f>IF(ISERROR(MATCH(A20, 'LCbC_MM_10%_leastCohesive'!$A:$A,0)),0,1)</f>
        <v>1</v>
      </c>
    </row>
    <row r="21" spans="1:4" x14ac:dyDescent="0.25">
      <c r="A21" t="s">
        <v>248</v>
      </c>
      <c r="B21">
        <v>3</v>
      </c>
      <c r="D21">
        <f>IF(ISERROR(MATCH(A21, 'LCbC_MM_10%_leastCohesive'!$A:$A,0)),0,1)</f>
        <v>1</v>
      </c>
    </row>
    <row r="22" spans="1:4" x14ac:dyDescent="0.25">
      <c r="A22" t="s">
        <v>269</v>
      </c>
      <c r="B22">
        <v>3</v>
      </c>
      <c r="D22">
        <f>IF(ISERROR(MATCH(A22, 'LCbC_MM_10%_leastCohesive'!$A:$A,0)),0,1)</f>
        <v>1</v>
      </c>
    </row>
    <row r="23" spans="1:4" x14ac:dyDescent="0.25">
      <c r="A23" t="s">
        <v>272</v>
      </c>
      <c r="B23">
        <v>3</v>
      </c>
      <c r="D23">
        <f>IF(ISERROR(MATCH(A23, 'LCbC_MM_10%_leastCohesive'!$A:$A,0)),0,1)</f>
        <v>1</v>
      </c>
    </row>
    <row r="24" spans="1:4" x14ac:dyDescent="0.25">
      <c r="A24" t="s">
        <v>9</v>
      </c>
      <c r="B24">
        <v>3</v>
      </c>
      <c r="D24">
        <f>IF(ISERROR(MATCH(A24, 'LCbC_MM_10%_leastCohesive'!$A:$A,0)),0,1)</f>
        <v>0</v>
      </c>
    </row>
    <row r="25" spans="1:4" x14ac:dyDescent="0.25">
      <c r="A25" t="s">
        <v>103</v>
      </c>
      <c r="B25">
        <v>3</v>
      </c>
      <c r="D25">
        <f>IF(ISERROR(MATCH(A25, 'LCbC_MM_10%_leastCohesive'!$A:$A,0)),0,1)</f>
        <v>0</v>
      </c>
    </row>
    <row r="26" spans="1:4" x14ac:dyDescent="0.25">
      <c r="A26" t="s">
        <v>110</v>
      </c>
      <c r="B26">
        <v>3</v>
      </c>
      <c r="D26">
        <f>IF(ISERROR(MATCH(A26, 'LCbC_MM_10%_leastCohesive'!$A:$A,0)),0,1)</f>
        <v>0</v>
      </c>
    </row>
    <row r="27" spans="1:4" x14ac:dyDescent="0.25">
      <c r="A27" t="s">
        <v>127</v>
      </c>
      <c r="B27">
        <v>3</v>
      </c>
      <c r="D27">
        <f>IF(ISERROR(MATCH(A27, 'LCbC_MM_10%_leastCohesive'!$A:$A,0)),0,1)</f>
        <v>0</v>
      </c>
    </row>
    <row r="28" spans="1:4" x14ac:dyDescent="0.25">
      <c r="A28" t="s">
        <v>163</v>
      </c>
      <c r="B28">
        <v>3</v>
      </c>
      <c r="D28">
        <f>IF(ISERROR(MATCH(A28, 'LCbC_MM_10%_leastCohesive'!$A:$A,0)),0,1)</f>
        <v>0</v>
      </c>
    </row>
    <row r="29" spans="1:4" x14ac:dyDescent="0.25">
      <c r="A29" t="s">
        <v>176</v>
      </c>
      <c r="B29">
        <v>3</v>
      </c>
      <c r="D29">
        <f>IF(ISERROR(MATCH(A29, 'LCbC_MM_10%_leastCohesive'!$A:$A,0)),0,1)</f>
        <v>0</v>
      </c>
    </row>
    <row r="30" spans="1:4" x14ac:dyDescent="0.25">
      <c r="A30" t="s">
        <v>180</v>
      </c>
      <c r="B30">
        <v>3</v>
      </c>
      <c r="D30">
        <f>IF(ISERROR(MATCH(A30, 'LCbC_MM_10%_leastCohesive'!$A:$A,0)),0,1)</f>
        <v>0</v>
      </c>
    </row>
    <row r="31" spans="1:4" x14ac:dyDescent="0.25">
      <c r="A31" t="s">
        <v>201</v>
      </c>
      <c r="B31">
        <v>3</v>
      </c>
      <c r="D31">
        <f>IF(ISERROR(MATCH(A31, 'LCbC_MM_10%_leastCohesive'!$A:$A,0)),0,1)</f>
        <v>0</v>
      </c>
    </row>
    <row r="32" spans="1:4" x14ac:dyDescent="0.25">
      <c r="A32" t="s">
        <v>241</v>
      </c>
      <c r="B32">
        <v>3</v>
      </c>
      <c r="D32">
        <f>IF(ISERROR(MATCH(A32, 'LCbC_MM_10%_leastCohesive'!$A:$A,0)),0,1)</f>
        <v>0</v>
      </c>
    </row>
    <row r="33" spans="1:4" x14ac:dyDescent="0.25">
      <c r="A33" t="s">
        <v>247</v>
      </c>
      <c r="B33">
        <v>3</v>
      </c>
      <c r="D33">
        <f>IF(ISERROR(MATCH(A33, 'LCbC_MM_10%_leastCohesive'!$A:$A,0)),0,1)</f>
        <v>0</v>
      </c>
    </row>
    <row r="34" spans="1:4" x14ac:dyDescent="0.25">
      <c r="A34" t="s">
        <v>250</v>
      </c>
      <c r="B34">
        <v>3</v>
      </c>
      <c r="D34">
        <f>IF(ISERROR(MATCH(A34, 'LCbC_MM_10%_leastCohesive'!$A:$A,0)),0,1)</f>
        <v>0</v>
      </c>
    </row>
    <row r="35" spans="1:4" x14ac:dyDescent="0.25">
      <c r="A35" t="s">
        <v>255</v>
      </c>
      <c r="B35">
        <v>3</v>
      </c>
      <c r="D35">
        <f>IF(ISERROR(MATCH(A35, 'LCbC_MM_10%_leastCohesive'!$A:$A,0)),0,1)</f>
        <v>0</v>
      </c>
    </row>
    <row r="36" spans="1:4" x14ac:dyDescent="0.25">
      <c r="A36" t="s">
        <v>256</v>
      </c>
      <c r="B36">
        <v>3</v>
      </c>
      <c r="D36">
        <f>IF(ISERROR(MATCH(A36, 'LCbC_MM_10%_leastCohesive'!$A:$A,0)),0,1)</f>
        <v>0</v>
      </c>
    </row>
    <row r="37" spans="1:4" x14ac:dyDescent="0.25">
      <c r="A37" t="s">
        <v>257</v>
      </c>
      <c r="B37">
        <v>3</v>
      </c>
      <c r="D37">
        <f>IF(ISERROR(MATCH(A37, 'LCbC_MM_10%_leastCohesive'!$A:$A,0)),0,1)</f>
        <v>0</v>
      </c>
    </row>
    <row r="38" spans="1:4" x14ac:dyDescent="0.25">
      <c r="A38" t="s">
        <v>259</v>
      </c>
      <c r="B38">
        <v>3</v>
      </c>
      <c r="D38">
        <f>IF(ISERROR(MATCH(A38, 'LCbC_MM_10%_leastCohesive'!$A:$A,0)),0,1)</f>
        <v>0</v>
      </c>
    </row>
    <row r="39" spans="1:4" x14ac:dyDescent="0.25">
      <c r="A39" t="s">
        <v>261</v>
      </c>
      <c r="B39">
        <v>3</v>
      </c>
      <c r="D39">
        <f>IF(ISERROR(MATCH(A39, 'LCbC_MM_10%_leastCohesive'!$A:$A,0)),0,1)</f>
        <v>0</v>
      </c>
    </row>
    <row r="40" spans="1:4" x14ac:dyDescent="0.25">
      <c r="A40" t="s">
        <v>285</v>
      </c>
      <c r="B40">
        <v>3</v>
      </c>
      <c r="D40">
        <f>IF(ISERROR(MATCH(A40, 'LCbC_MM_10%_leastCohesive'!$A:$A,0)),0,1)</f>
        <v>0</v>
      </c>
    </row>
    <row r="41" spans="1:4" x14ac:dyDescent="0.25">
      <c r="A41" t="s">
        <v>14</v>
      </c>
      <c r="B41">
        <v>3</v>
      </c>
      <c r="D41">
        <f>IF(ISERROR(MATCH(A41, 'LCbC_MM_10%_leastCohesive'!$A:$A,0)),0,1)</f>
        <v>0</v>
      </c>
    </row>
    <row r="42" spans="1:4" x14ac:dyDescent="0.25">
      <c r="A42" t="s">
        <v>18</v>
      </c>
      <c r="B42">
        <v>3</v>
      </c>
      <c r="D42">
        <f>IF(ISERROR(MATCH(A42, 'LCbC_MM_10%_leastCohesive'!$A:$A,0)),0,1)</f>
        <v>0</v>
      </c>
    </row>
    <row r="43" spans="1:4" x14ac:dyDescent="0.25">
      <c r="A43" t="s">
        <v>106</v>
      </c>
      <c r="B43">
        <v>3</v>
      </c>
      <c r="D43">
        <f>IF(ISERROR(MATCH(A43, 'LCbC_MM_10%_leastCohesive'!$A:$A,0)),0,1)</f>
        <v>0</v>
      </c>
    </row>
    <row r="44" spans="1:4" x14ac:dyDescent="0.25">
      <c r="A44" t="s">
        <v>154</v>
      </c>
      <c r="B44">
        <v>3</v>
      </c>
      <c r="D44">
        <f>IF(ISERROR(MATCH(A44, 'LCbC_MM_10%_leastCohesive'!$A:$A,0)),0,1)</f>
        <v>0</v>
      </c>
    </row>
    <row r="45" spans="1:4" x14ac:dyDescent="0.25">
      <c r="A45" t="s">
        <v>157</v>
      </c>
      <c r="B45">
        <v>3</v>
      </c>
      <c r="D45">
        <f>IF(ISERROR(MATCH(A45, 'LCbC_MM_10%_leastCohesive'!$A:$A,0)),0,1)</f>
        <v>0</v>
      </c>
    </row>
    <row r="46" spans="1:4" x14ac:dyDescent="0.25">
      <c r="A46" t="s">
        <v>207</v>
      </c>
      <c r="B46">
        <v>3</v>
      </c>
      <c r="D46">
        <f>IF(ISERROR(MATCH(A46, 'LCbC_MM_10%_leastCohesive'!$A:$A,0)),0,1)</f>
        <v>0</v>
      </c>
    </row>
    <row r="47" spans="1:4" x14ac:dyDescent="0.25">
      <c r="A47" t="s">
        <v>226</v>
      </c>
      <c r="B47">
        <v>3</v>
      </c>
      <c r="D47">
        <f>IF(ISERROR(MATCH(A47, 'LCbC_MM_10%_leastCohesive'!$A:$A,0)),0,1)</f>
        <v>0</v>
      </c>
    </row>
    <row r="48" spans="1:4" x14ac:dyDescent="0.25">
      <c r="A48" t="s">
        <v>227</v>
      </c>
      <c r="B48">
        <v>3</v>
      </c>
      <c r="D48">
        <f>IF(ISERROR(MATCH(A48, 'LCbC_MM_10%_leastCohesive'!$A:$A,0)),0,1)</f>
        <v>0</v>
      </c>
    </row>
    <row r="49" spans="1:4" x14ac:dyDescent="0.25">
      <c r="A49" t="s">
        <v>230</v>
      </c>
      <c r="B49">
        <v>3</v>
      </c>
      <c r="D49">
        <f>IF(ISERROR(MATCH(A49, 'LCbC_MM_10%_leastCohesive'!$A:$A,0)),0,1)</f>
        <v>0</v>
      </c>
    </row>
    <row r="50" spans="1:4" x14ac:dyDescent="0.25">
      <c r="A50" t="s">
        <v>237</v>
      </c>
      <c r="B50">
        <v>3</v>
      </c>
      <c r="D50">
        <f>IF(ISERROR(MATCH(A50, 'LCbC_MM_10%_leastCohesive'!$A:$A,0)),0,1)</f>
        <v>0</v>
      </c>
    </row>
    <row r="51" spans="1:4" x14ac:dyDescent="0.25">
      <c r="A51" t="s">
        <v>238</v>
      </c>
      <c r="B51">
        <v>3</v>
      </c>
      <c r="D51">
        <f>IF(ISERROR(MATCH(A51, 'LCbC_MM_10%_leastCohesive'!$A:$A,0)),0,1)</f>
        <v>0</v>
      </c>
    </row>
    <row r="52" spans="1:4" x14ac:dyDescent="0.25">
      <c r="A52" t="s">
        <v>251</v>
      </c>
      <c r="B52">
        <v>3</v>
      </c>
      <c r="D52">
        <f>IF(ISERROR(MATCH(A52, 'LCbC_MM_10%_leastCohesive'!$A:$A,0)),0,1)</f>
        <v>0</v>
      </c>
    </row>
    <row r="53" spans="1:4" x14ac:dyDescent="0.25">
      <c r="A53" t="s">
        <v>260</v>
      </c>
      <c r="B53">
        <v>3</v>
      </c>
      <c r="D53">
        <f>IF(ISERROR(MATCH(A53, 'LCbC_MM_10%_leastCohesive'!$A:$A,0)),0,1)</f>
        <v>0</v>
      </c>
    </row>
    <row r="54" spans="1:4" x14ac:dyDescent="0.25">
      <c r="A54" t="s">
        <v>264</v>
      </c>
      <c r="B54">
        <v>3</v>
      </c>
      <c r="D54">
        <f>IF(ISERROR(MATCH(A54, 'LCbC_MM_10%_leastCohesive'!$A:$A,0)),0,1)</f>
        <v>0</v>
      </c>
    </row>
    <row r="55" spans="1:4" x14ac:dyDescent="0.25">
      <c r="A55" t="s">
        <v>271</v>
      </c>
      <c r="B55">
        <v>3</v>
      </c>
      <c r="D55">
        <f>IF(ISERROR(MATCH(A55, 'LCbC_MM_10%_leastCohesive'!$A:$A,0)),0,1)</f>
        <v>0</v>
      </c>
    </row>
    <row r="56" spans="1:4" x14ac:dyDescent="0.25">
      <c r="A56" t="s">
        <v>289</v>
      </c>
      <c r="B56">
        <v>3</v>
      </c>
      <c r="D56">
        <f>IF(ISERROR(MATCH(A56, 'LCbC_MM_10%_leastCohesive'!$A:$A,0)),0,1)</f>
        <v>0</v>
      </c>
    </row>
    <row r="57" spans="1:4" x14ac:dyDescent="0.25">
      <c r="A57" t="s">
        <v>296</v>
      </c>
      <c r="B57">
        <v>3</v>
      </c>
      <c r="D57">
        <f>IF(ISERROR(MATCH(A57, 'LCbC_MM_10%_leastCohesive'!$A:$A,0)),0,1)</f>
        <v>0</v>
      </c>
    </row>
    <row r="58" spans="1:4" x14ac:dyDescent="0.25">
      <c r="A58" t="s">
        <v>308</v>
      </c>
      <c r="B58">
        <v>3</v>
      </c>
      <c r="D58">
        <f>IF(ISERROR(MATCH(A58, 'LCbC_MM_10%_leastCohesive'!$A:$A,0)),0,1)</f>
        <v>0</v>
      </c>
    </row>
    <row r="59" spans="1:4" x14ac:dyDescent="0.25">
      <c r="A59" t="s">
        <v>320</v>
      </c>
      <c r="B59">
        <v>3</v>
      </c>
      <c r="D59">
        <f>IF(ISERROR(MATCH(A59, 'LCbC_MM_10%_leastCohesive'!$A:$A,0)),0,1)</f>
        <v>0</v>
      </c>
    </row>
    <row r="60" spans="1:4" x14ac:dyDescent="0.25">
      <c r="A60" t="s">
        <v>7</v>
      </c>
      <c r="B60">
        <v>3</v>
      </c>
      <c r="D60">
        <f>IF(ISERROR(MATCH(A60, 'LCbC_MM_10%_leastCohesive'!$A:$A,0)),0,1)</f>
        <v>0</v>
      </c>
    </row>
    <row r="61" spans="1:4" x14ac:dyDescent="0.25">
      <c r="A61" t="s">
        <v>10</v>
      </c>
      <c r="B61">
        <v>3</v>
      </c>
      <c r="D61">
        <f>IF(ISERROR(MATCH(A61, 'LCbC_MM_10%_leastCohesive'!$A:$A,0)),0,1)</f>
        <v>0</v>
      </c>
    </row>
    <row r="62" spans="1:4" x14ac:dyDescent="0.25">
      <c r="A62" t="s">
        <v>12</v>
      </c>
      <c r="B62">
        <v>3</v>
      </c>
      <c r="D62">
        <f>IF(ISERROR(MATCH(A62, 'LCbC_MM_10%_leastCohesive'!$A:$A,0)),0,1)</f>
        <v>0</v>
      </c>
    </row>
    <row r="63" spans="1:4" x14ac:dyDescent="0.25">
      <c r="A63" t="s">
        <v>49</v>
      </c>
      <c r="B63">
        <v>3</v>
      </c>
      <c r="D63">
        <f>IF(ISERROR(MATCH(A63, 'LCbC_MM_10%_leastCohesive'!$A:$A,0)),0,1)</f>
        <v>0</v>
      </c>
    </row>
    <row r="64" spans="1:4" x14ac:dyDescent="0.25">
      <c r="A64" t="s">
        <v>58</v>
      </c>
      <c r="B64">
        <v>3</v>
      </c>
      <c r="D64">
        <f>IF(ISERROR(MATCH(A64, 'LCbC_MM_10%_leastCohesive'!$A:$A,0)),0,1)</f>
        <v>0</v>
      </c>
    </row>
    <row r="65" spans="1:4" x14ac:dyDescent="0.25">
      <c r="A65" t="s">
        <v>59</v>
      </c>
      <c r="B65">
        <v>3</v>
      </c>
      <c r="D65">
        <f>IF(ISERROR(MATCH(A65, 'LCbC_MM_10%_leastCohesive'!$A:$A,0)),0,1)</f>
        <v>0</v>
      </c>
    </row>
    <row r="66" spans="1:4" x14ac:dyDescent="0.25">
      <c r="A66" t="s">
        <v>73</v>
      </c>
      <c r="B66">
        <v>3</v>
      </c>
      <c r="D66">
        <f>IF(ISERROR(MATCH(A66, 'LCbC_MM_10%_leastCohesive'!$A:$A,0)),0,1)</f>
        <v>0</v>
      </c>
    </row>
    <row r="67" spans="1:4" x14ac:dyDescent="0.25">
      <c r="A67" t="s">
        <v>74</v>
      </c>
      <c r="B67">
        <v>3</v>
      </c>
      <c r="D67">
        <f>IF(ISERROR(MATCH(A67, 'LCbC_MM_10%_leastCohesive'!$A:$A,0)),0,1)</f>
        <v>0</v>
      </c>
    </row>
    <row r="68" spans="1:4" x14ac:dyDescent="0.25">
      <c r="A68" t="s">
        <v>88</v>
      </c>
      <c r="B68">
        <v>3</v>
      </c>
      <c r="D68">
        <f>IF(ISERROR(MATCH(A68, 'LCbC_MM_10%_leastCohesive'!$A:$A,0)),0,1)</f>
        <v>0</v>
      </c>
    </row>
    <row r="69" spans="1:4" x14ac:dyDescent="0.25">
      <c r="A69" t="s">
        <v>91</v>
      </c>
      <c r="B69">
        <v>3</v>
      </c>
      <c r="D69">
        <f>IF(ISERROR(MATCH(A69, 'LCbC_MM_10%_leastCohesive'!$A:$A,0)),0,1)</f>
        <v>0</v>
      </c>
    </row>
    <row r="70" spans="1:4" x14ac:dyDescent="0.25">
      <c r="A70" t="s">
        <v>92</v>
      </c>
      <c r="B70">
        <v>3</v>
      </c>
      <c r="D70">
        <f>IF(ISERROR(MATCH(A70, 'LCbC_MM_10%_leastCohesive'!$A:$A,0)),0,1)</f>
        <v>0</v>
      </c>
    </row>
    <row r="71" spans="1:4" x14ac:dyDescent="0.25">
      <c r="A71" t="s">
        <v>97</v>
      </c>
      <c r="B71">
        <v>3</v>
      </c>
      <c r="D71">
        <f>IF(ISERROR(MATCH(A71, 'LCbC_MM_10%_leastCohesive'!$A:$A,0)),0,1)</f>
        <v>0</v>
      </c>
    </row>
    <row r="72" spans="1:4" x14ac:dyDescent="0.25">
      <c r="A72" t="s">
        <v>105</v>
      </c>
      <c r="B72">
        <v>3</v>
      </c>
      <c r="D72">
        <f>IF(ISERROR(MATCH(A72, 'LCbC_MM_10%_leastCohesive'!$A:$A,0)),0,1)</f>
        <v>0</v>
      </c>
    </row>
    <row r="73" spans="1:4" x14ac:dyDescent="0.25">
      <c r="A73" t="s">
        <v>140</v>
      </c>
      <c r="B73">
        <v>3</v>
      </c>
      <c r="D73">
        <f>IF(ISERROR(MATCH(A73, 'LCbC_MM_10%_leastCohesive'!$A:$A,0)),0,1)</f>
        <v>0</v>
      </c>
    </row>
    <row r="74" spans="1:4" x14ac:dyDescent="0.25">
      <c r="A74" t="s">
        <v>145</v>
      </c>
      <c r="B74">
        <v>3</v>
      </c>
      <c r="D74">
        <f>IF(ISERROR(MATCH(A74, 'LCbC_MM_10%_leastCohesive'!$A:$A,0)),0,1)</f>
        <v>0</v>
      </c>
    </row>
    <row r="75" spans="1:4" x14ac:dyDescent="0.25">
      <c r="A75" t="s">
        <v>151</v>
      </c>
      <c r="B75">
        <v>3</v>
      </c>
      <c r="D75">
        <f>IF(ISERROR(MATCH(A75, 'LCbC_MM_10%_leastCohesive'!$A:$A,0)),0,1)</f>
        <v>0</v>
      </c>
    </row>
    <row r="76" spans="1:4" x14ac:dyDescent="0.25">
      <c r="A76" t="s">
        <v>155</v>
      </c>
      <c r="B76">
        <v>3</v>
      </c>
      <c r="D76">
        <f>IF(ISERROR(MATCH(A76, 'LCbC_MM_10%_leastCohesive'!$A:$A,0)),0,1)</f>
        <v>0</v>
      </c>
    </row>
    <row r="77" spans="1:4" x14ac:dyDescent="0.25">
      <c r="A77" t="s">
        <v>161</v>
      </c>
      <c r="B77">
        <v>3</v>
      </c>
      <c r="D77">
        <f>IF(ISERROR(MATCH(A77, 'LCbC_MM_10%_leastCohesive'!$A:$A,0)),0,1)</f>
        <v>0</v>
      </c>
    </row>
    <row r="78" spans="1:4" x14ac:dyDescent="0.25">
      <c r="A78" t="s">
        <v>169</v>
      </c>
      <c r="B78">
        <v>3</v>
      </c>
      <c r="D78">
        <f>IF(ISERROR(MATCH(A78, 'LCbC_MM_10%_leastCohesive'!$A:$A,0)),0,1)</f>
        <v>0</v>
      </c>
    </row>
    <row r="79" spans="1:4" x14ac:dyDescent="0.25">
      <c r="A79" t="s">
        <v>218</v>
      </c>
      <c r="B79">
        <v>3</v>
      </c>
      <c r="D79">
        <f>IF(ISERROR(MATCH(A79, 'LCbC_MM_10%_leastCohesive'!$A:$A,0)),0,1)</f>
        <v>0</v>
      </c>
    </row>
    <row r="80" spans="1:4" x14ac:dyDescent="0.25">
      <c r="A80" t="s">
        <v>234</v>
      </c>
      <c r="B80">
        <v>3</v>
      </c>
      <c r="D80">
        <f>IF(ISERROR(MATCH(A80, 'LCbC_MM_10%_leastCohesive'!$A:$A,0)),0,1)</f>
        <v>0</v>
      </c>
    </row>
    <row r="81" spans="1:7" x14ac:dyDescent="0.25">
      <c r="A81" t="s">
        <v>262</v>
      </c>
      <c r="B81">
        <v>3</v>
      </c>
      <c r="D81">
        <f>IF(ISERROR(MATCH(A81, 'LCbC_MM_10%_leastCohesive'!$A:$A,0)),0,1)</f>
        <v>0</v>
      </c>
    </row>
    <row r="82" spans="1:7" x14ac:dyDescent="0.25">
      <c r="A82" t="s">
        <v>290</v>
      </c>
      <c r="B82">
        <v>3</v>
      </c>
      <c r="D82">
        <f>IF(ISERROR(MATCH(A82, 'LCbC_MM_10%_leastCohesive'!$A:$A,0)),0,1)</f>
        <v>0</v>
      </c>
    </row>
    <row r="83" spans="1:7" x14ac:dyDescent="0.25">
      <c r="A83" t="s">
        <v>291</v>
      </c>
      <c r="B83">
        <v>3</v>
      </c>
      <c r="D83">
        <f>IF(ISERROR(MATCH(A83, 'LCbC_MM_10%_leastCohesive'!$A:$A,0)),0,1)</f>
        <v>0</v>
      </c>
    </row>
    <row r="84" spans="1:7" x14ac:dyDescent="0.25">
      <c r="A84" t="s">
        <v>315</v>
      </c>
      <c r="B84">
        <v>3</v>
      </c>
      <c r="D84">
        <f>IF(ISERROR(MATCH(A84, 'LCbC_MM_10%_leastCohesive'!$A:$A,0)),0,1)</f>
        <v>0</v>
      </c>
    </row>
    <row r="85" spans="1:7" x14ac:dyDescent="0.25">
      <c r="A85" t="s">
        <v>316</v>
      </c>
      <c r="B85">
        <v>3</v>
      </c>
      <c r="D85">
        <f>IF(ISERROR(MATCH(A85, 'LCbC_MM_10%_leastCohesive'!$A:$A,0)),0,1)</f>
        <v>0</v>
      </c>
    </row>
    <row r="86" spans="1:7" x14ac:dyDescent="0.25">
      <c r="D86">
        <f>SUM($D2:$D85)</f>
        <v>18</v>
      </c>
      <c r="E86" t="s">
        <v>327</v>
      </c>
    </row>
    <row r="87" spans="1:7" x14ac:dyDescent="0.25">
      <c r="D87">
        <f>D86/84</f>
        <v>0.21428571428571427</v>
      </c>
      <c r="E87" t="s">
        <v>328</v>
      </c>
      <c r="G87" t="s">
        <v>334</v>
      </c>
    </row>
    <row r="88" spans="1:7" x14ac:dyDescent="0.25">
      <c r="D88">
        <f>D86/71</f>
        <v>0.25352112676056338</v>
      </c>
      <c r="E88" t="s">
        <v>329</v>
      </c>
      <c r="G88" t="s">
        <v>335</v>
      </c>
    </row>
    <row r="89" spans="1:7" x14ac:dyDescent="0.25">
      <c r="D89">
        <f>2*((D87*D88)/(D87+D88))</f>
        <v>0.23225806451612901</v>
      </c>
      <c r="E89" t="s">
        <v>333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workbookViewId="0">
      <selection activeCell="G5" sqref="G5"/>
    </sheetView>
  </sheetViews>
  <sheetFormatPr defaultRowHeight="15" x14ac:dyDescent="0.25"/>
  <cols>
    <col min="1" max="1" width="55.28515625" bestFit="1" customWidth="1"/>
    <col min="2" max="2" width="11.85546875" bestFit="1" customWidth="1"/>
  </cols>
  <sheetData>
    <row r="1" spans="1:7" x14ac:dyDescent="0.25">
      <c r="A1" t="s">
        <v>0</v>
      </c>
      <c r="B1" t="s">
        <v>325</v>
      </c>
      <c r="D1" t="s">
        <v>326</v>
      </c>
    </row>
    <row r="2" spans="1:7" x14ac:dyDescent="0.25">
      <c r="A2" t="s">
        <v>44</v>
      </c>
      <c r="B2">
        <v>9</v>
      </c>
      <c r="D2">
        <f>IF(ISERROR(MATCH(A2, 'LCbC_MM_10%_leastCohesive'!$A:$A,0)),0,1)</f>
        <v>1</v>
      </c>
      <c r="F2" t="s">
        <v>337</v>
      </c>
      <c r="G2">
        <f>MIN(B2:B106)</f>
        <v>2</v>
      </c>
    </row>
    <row r="3" spans="1:7" x14ac:dyDescent="0.25">
      <c r="A3" t="s">
        <v>101</v>
      </c>
      <c r="B3">
        <v>8</v>
      </c>
      <c r="D3">
        <f>IF(ISERROR(MATCH(A3, 'LCbC_MM_10%_leastCohesive'!$A:$A,0)),0,1)</f>
        <v>0</v>
      </c>
      <c r="F3" t="s">
        <v>338</v>
      </c>
      <c r="G3">
        <f>MAX(B2:B106)</f>
        <v>9</v>
      </c>
    </row>
    <row r="4" spans="1:7" x14ac:dyDescent="0.25">
      <c r="A4" t="s">
        <v>111</v>
      </c>
      <c r="B4">
        <v>8</v>
      </c>
      <c r="D4">
        <f>IF(ISERROR(MATCH(A4, 'LCbC_MM_10%_leastCohesive'!$A:$A,0)),0,1)</f>
        <v>1</v>
      </c>
      <c r="F4" t="s">
        <v>340</v>
      </c>
      <c r="G4">
        <f>MEDIAN(B2:B106)</f>
        <v>2</v>
      </c>
    </row>
    <row r="5" spans="1:7" x14ac:dyDescent="0.25">
      <c r="A5" t="s">
        <v>298</v>
      </c>
      <c r="B5">
        <v>8</v>
      </c>
      <c r="D5">
        <f>IF(ISERROR(MATCH(A5, 'LCbC_MM_10%_leastCohesive'!$A:$A,0)),0,1)</f>
        <v>1</v>
      </c>
      <c r="F5" t="s">
        <v>339</v>
      </c>
      <c r="G5">
        <f>_xlfn.STDEV.P(B2:B106)</f>
        <v>1.5957994747833517</v>
      </c>
    </row>
    <row r="6" spans="1:7" x14ac:dyDescent="0.25">
      <c r="A6" t="s">
        <v>307</v>
      </c>
      <c r="B6">
        <v>8</v>
      </c>
      <c r="D6">
        <f>IF(ISERROR(MATCH(A6, 'LCbC_MM_10%_leastCohesive'!$A:$A,0)),0,1)</f>
        <v>1</v>
      </c>
    </row>
    <row r="7" spans="1:7" x14ac:dyDescent="0.25">
      <c r="A7" t="s">
        <v>310</v>
      </c>
      <c r="B7">
        <v>8</v>
      </c>
      <c r="D7">
        <f>IF(ISERROR(MATCH(A7, 'LCbC_MM_10%_leastCohesive'!$A:$A,0)),0,1)</f>
        <v>1</v>
      </c>
    </row>
    <row r="8" spans="1:7" x14ac:dyDescent="0.25">
      <c r="A8" t="s">
        <v>35</v>
      </c>
      <c r="B8">
        <v>6</v>
      </c>
      <c r="D8">
        <f>IF(ISERROR(MATCH(A8, 'LCbC_MM_10%_leastCohesive'!$A:$A,0)),0,1)</f>
        <v>1</v>
      </c>
    </row>
    <row r="9" spans="1:7" x14ac:dyDescent="0.25">
      <c r="A9" t="s">
        <v>211</v>
      </c>
      <c r="B9">
        <v>6</v>
      </c>
      <c r="D9">
        <f>IF(ISERROR(MATCH(A9, 'LCbC_MM_10%_leastCohesive'!$A:$A,0)),0,1)</f>
        <v>0</v>
      </c>
    </row>
    <row r="10" spans="1:7" x14ac:dyDescent="0.25">
      <c r="A10" t="s">
        <v>41</v>
      </c>
      <c r="B10">
        <v>5</v>
      </c>
      <c r="D10">
        <f>IF(ISERROR(MATCH(A10, 'LCbC_MM_10%_leastCohesive'!$A:$A,0)),0,1)</f>
        <v>1</v>
      </c>
    </row>
    <row r="11" spans="1:7" x14ac:dyDescent="0.25">
      <c r="A11" t="s">
        <v>134</v>
      </c>
      <c r="B11">
        <v>5</v>
      </c>
      <c r="D11">
        <f>IF(ISERROR(MATCH(A11, 'LCbC_MM_10%_leastCohesive'!$A:$A,0)),0,1)</f>
        <v>0</v>
      </c>
    </row>
    <row r="12" spans="1:7" x14ac:dyDescent="0.25">
      <c r="A12" t="s">
        <v>180</v>
      </c>
      <c r="B12">
        <v>5</v>
      </c>
      <c r="D12">
        <f>IF(ISERROR(MATCH(A12, 'LCbC_MM_10%_leastCohesive'!$A:$A,0)),0,1)</f>
        <v>0</v>
      </c>
    </row>
    <row r="13" spans="1:7" x14ac:dyDescent="0.25">
      <c r="A13" t="s">
        <v>280</v>
      </c>
      <c r="B13">
        <v>5</v>
      </c>
      <c r="D13">
        <f>IF(ISERROR(MATCH(A13, 'LCbC_MM_10%_leastCohesive'!$A:$A,0)),0,1)</f>
        <v>1</v>
      </c>
    </row>
    <row r="14" spans="1:7" x14ac:dyDescent="0.25">
      <c r="A14" t="s">
        <v>123</v>
      </c>
      <c r="B14">
        <v>4</v>
      </c>
      <c r="D14">
        <f>IF(ISERROR(MATCH(A14, 'LCbC_MM_10%_leastCohesive'!$A:$A,0)),0,1)</f>
        <v>0</v>
      </c>
    </row>
    <row r="15" spans="1:7" x14ac:dyDescent="0.25">
      <c r="A15" t="s">
        <v>153</v>
      </c>
      <c r="B15">
        <v>4</v>
      </c>
      <c r="D15">
        <f>IF(ISERROR(MATCH(A15, 'LCbC_MM_10%_leastCohesive'!$A:$A,0)),0,1)</f>
        <v>1</v>
      </c>
    </row>
    <row r="16" spans="1:7" x14ac:dyDescent="0.25">
      <c r="A16" t="s">
        <v>243</v>
      </c>
      <c r="B16">
        <v>4</v>
      </c>
      <c r="D16">
        <f>IF(ISERROR(MATCH(A16, 'LCbC_MM_10%_leastCohesive'!$A:$A,0)),0,1)</f>
        <v>1</v>
      </c>
    </row>
    <row r="17" spans="1:4" x14ac:dyDescent="0.25">
      <c r="A17" t="s">
        <v>255</v>
      </c>
      <c r="B17">
        <v>4</v>
      </c>
      <c r="D17">
        <f>IF(ISERROR(MATCH(A17, 'LCbC_MM_10%_leastCohesive'!$A:$A,0)),0,1)</f>
        <v>0</v>
      </c>
    </row>
    <row r="18" spans="1:4" x14ac:dyDescent="0.25">
      <c r="A18" t="s">
        <v>277</v>
      </c>
      <c r="B18">
        <v>4</v>
      </c>
      <c r="D18">
        <f>IF(ISERROR(MATCH(A18, 'LCbC_MM_10%_leastCohesive'!$A:$A,0)),0,1)</f>
        <v>1</v>
      </c>
    </row>
    <row r="19" spans="1:4" x14ac:dyDescent="0.25">
      <c r="A19" t="s">
        <v>139</v>
      </c>
      <c r="B19">
        <v>3</v>
      </c>
      <c r="D19">
        <f>IF(ISERROR(MATCH(A19, 'LCbC_MM_10%_leastCohesive'!$A:$A,0)),0,1)</f>
        <v>0</v>
      </c>
    </row>
    <row r="20" spans="1:4" x14ac:dyDescent="0.25">
      <c r="A20" t="s">
        <v>156</v>
      </c>
      <c r="B20">
        <v>3</v>
      </c>
      <c r="D20">
        <f>IF(ISERROR(MATCH(A20, 'LCbC_MM_10%_leastCohesive'!$A:$A,0)),0,1)</f>
        <v>0</v>
      </c>
    </row>
    <row r="21" spans="1:4" x14ac:dyDescent="0.25">
      <c r="A21" t="s">
        <v>176</v>
      </c>
      <c r="B21">
        <v>3</v>
      </c>
      <c r="D21">
        <f>IF(ISERROR(MATCH(A21, 'LCbC_MM_10%_leastCohesive'!$A:$A,0)),0,1)</f>
        <v>0</v>
      </c>
    </row>
    <row r="22" spans="1:4" x14ac:dyDescent="0.25">
      <c r="A22" t="s">
        <v>178</v>
      </c>
      <c r="B22">
        <v>3</v>
      </c>
      <c r="D22">
        <f>IF(ISERROR(MATCH(A22, 'LCbC_MM_10%_leastCohesive'!$A:$A,0)),0,1)</f>
        <v>0</v>
      </c>
    </row>
    <row r="23" spans="1:4" x14ac:dyDescent="0.25">
      <c r="A23" t="s">
        <v>182</v>
      </c>
      <c r="B23">
        <v>3</v>
      </c>
      <c r="D23">
        <f>IF(ISERROR(MATCH(A23, 'LCbC_MM_10%_leastCohesive'!$A:$A,0)),0,1)</f>
        <v>0</v>
      </c>
    </row>
    <row r="24" spans="1:4" x14ac:dyDescent="0.25">
      <c r="A24" t="s">
        <v>183</v>
      </c>
      <c r="B24">
        <v>3</v>
      </c>
      <c r="D24">
        <f>IF(ISERROR(MATCH(A24, 'LCbC_MM_10%_leastCohesive'!$A:$A,0)),0,1)</f>
        <v>0</v>
      </c>
    </row>
    <row r="25" spans="1:4" x14ac:dyDescent="0.25">
      <c r="A25" t="s">
        <v>200</v>
      </c>
      <c r="B25">
        <v>3</v>
      </c>
      <c r="D25">
        <f>IF(ISERROR(MATCH(A25, 'LCbC_MM_10%_leastCohesive'!$A:$A,0)),0,1)</f>
        <v>0</v>
      </c>
    </row>
    <row r="26" spans="1:4" x14ac:dyDescent="0.25">
      <c r="A26" t="s">
        <v>214</v>
      </c>
      <c r="B26">
        <v>3</v>
      </c>
      <c r="D26">
        <f>IF(ISERROR(MATCH(A26, 'LCbC_MM_10%_leastCohesive'!$A:$A,0)),0,1)</f>
        <v>0</v>
      </c>
    </row>
    <row r="27" spans="1:4" x14ac:dyDescent="0.25">
      <c r="A27" t="s">
        <v>216</v>
      </c>
      <c r="B27">
        <v>3</v>
      </c>
      <c r="D27">
        <f>IF(ISERROR(MATCH(A27, 'LCbC_MM_10%_leastCohesive'!$A:$A,0)),0,1)</f>
        <v>0</v>
      </c>
    </row>
    <row r="28" spans="1:4" x14ac:dyDescent="0.25">
      <c r="A28" t="s">
        <v>247</v>
      </c>
      <c r="B28">
        <v>3</v>
      </c>
      <c r="D28">
        <f>IF(ISERROR(MATCH(A28, 'LCbC_MM_10%_leastCohesive'!$A:$A,0)),0,1)</f>
        <v>0</v>
      </c>
    </row>
    <row r="29" spans="1:4" x14ac:dyDescent="0.25">
      <c r="A29" t="s">
        <v>263</v>
      </c>
      <c r="B29">
        <v>3</v>
      </c>
      <c r="D29">
        <f>IF(ISERROR(MATCH(A29, 'LCbC_MM_10%_leastCohesive'!$A:$A,0)),0,1)</f>
        <v>0</v>
      </c>
    </row>
    <row r="30" spans="1:4" x14ac:dyDescent="0.25">
      <c r="A30" t="s">
        <v>299</v>
      </c>
      <c r="B30">
        <v>3</v>
      </c>
      <c r="D30">
        <f>IF(ISERROR(MATCH(A30, 'LCbC_MM_10%_leastCohesive'!$A:$A,0)),0,1)</f>
        <v>0</v>
      </c>
    </row>
    <row r="31" spans="1:4" x14ac:dyDescent="0.25">
      <c r="A31" t="s">
        <v>302</v>
      </c>
      <c r="B31">
        <v>3</v>
      </c>
      <c r="D31">
        <f>IF(ISERROR(MATCH(A31, 'LCbC_MM_10%_leastCohesive'!$A:$A,0)),0,1)</f>
        <v>0</v>
      </c>
    </row>
    <row r="32" spans="1:4" x14ac:dyDescent="0.25">
      <c r="A32" t="s">
        <v>305</v>
      </c>
      <c r="B32">
        <v>3</v>
      </c>
      <c r="D32">
        <f>IF(ISERROR(MATCH(A32, 'LCbC_MM_10%_leastCohesive'!$A:$A,0)),0,1)</f>
        <v>0</v>
      </c>
    </row>
    <row r="33" spans="1:4" x14ac:dyDescent="0.25">
      <c r="A33" t="s">
        <v>317</v>
      </c>
      <c r="B33">
        <v>3</v>
      </c>
      <c r="D33">
        <f>IF(ISERROR(MATCH(A33, 'LCbC_MM_10%_leastCohesive'!$A:$A,0)),0,1)</f>
        <v>0</v>
      </c>
    </row>
    <row r="34" spans="1:4" x14ac:dyDescent="0.25">
      <c r="A34" t="s">
        <v>323</v>
      </c>
      <c r="B34">
        <v>3</v>
      </c>
      <c r="D34">
        <f>IF(ISERROR(MATCH(A34, 'LCbC_MM_10%_leastCohesive'!$A:$A,0)),0,1)</f>
        <v>1</v>
      </c>
    </row>
    <row r="35" spans="1:4" x14ac:dyDescent="0.25">
      <c r="A35" t="s">
        <v>5</v>
      </c>
      <c r="B35">
        <v>2</v>
      </c>
      <c r="D35">
        <f>IF(ISERROR(MATCH(A35, 'LCbC_MM_10%_leastCohesive'!$A:$A,0)),0,1)</f>
        <v>1</v>
      </c>
    </row>
    <row r="36" spans="1:4" x14ac:dyDescent="0.25">
      <c r="A36" t="s">
        <v>39</v>
      </c>
      <c r="B36">
        <v>2</v>
      </c>
      <c r="D36">
        <f>IF(ISERROR(MATCH(A36, 'LCbC_MM_10%_leastCohesive'!$A:$A,0)),0,1)</f>
        <v>1</v>
      </c>
    </row>
    <row r="37" spans="1:4" x14ac:dyDescent="0.25">
      <c r="A37" t="s">
        <v>55</v>
      </c>
      <c r="B37">
        <v>2</v>
      </c>
      <c r="D37">
        <f>IF(ISERROR(MATCH(A37, 'LCbC_MM_10%_leastCohesive'!$A:$A,0)),0,1)</f>
        <v>0</v>
      </c>
    </row>
    <row r="38" spans="1:4" x14ac:dyDescent="0.25">
      <c r="A38" t="s">
        <v>62</v>
      </c>
      <c r="B38">
        <v>2</v>
      </c>
      <c r="D38">
        <f>IF(ISERROR(MATCH(A38, 'LCbC_MM_10%_leastCohesive'!$A:$A,0)),0,1)</f>
        <v>0</v>
      </c>
    </row>
    <row r="39" spans="1:4" x14ac:dyDescent="0.25">
      <c r="A39" t="s">
        <v>64</v>
      </c>
      <c r="B39">
        <v>2</v>
      </c>
      <c r="D39">
        <f>IF(ISERROR(MATCH(A39, 'LCbC_MM_10%_leastCohesive'!$A:$A,0)),0,1)</f>
        <v>0</v>
      </c>
    </row>
    <row r="40" spans="1:4" x14ac:dyDescent="0.25">
      <c r="A40" t="s">
        <v>65</v>
      </c>
      <c r="B40">
        <v>2</v>
      </c>
      <c r="D40">
        <f>IF(ISERROR(MATCH(A40, 'LCbC_MM_10%_leastCohesive'!$A:$A,0)),0,1)</f>
        <v>0</v>
      </c>
    </row>
    <row r="41" spans="1:4" x14ac:dyDescent="0.25">
      <c r="A41" t="s">
        <v>96</v>
      </c>
      <c r="B41">
        <v>2</v>
      </c>
      <c r="D41">
        <f>IF(ISERROR(MATCH(A41, 'LCbC_MM_10%_leastCohesive'!$A:$A,0)),0,1)</f>
        <v>0</v>
      </c>
    </row>
    <row r="42" spans="1:4" x14ac:dyDescent="0.25">
      <c r="A42" t="s">
        <v>100</v>
      </c>
      <c r="B42">
        <v>2</v>
      </c>
      <c r="D42">
        <f>IF(ISERROR(MATCH(A42, 'LCbC_MM_10%_leastCohesive'!$A:$A,0)),0,1)</f>
        <v>0</v>
      </c>
    </row>
    <row r="43" spans="1:4" x14ac:dyDescent="0.25">
      <c r="A43" t="s">
        <v>108</v>
      </c>
      <c r="B43">
        <v>2</v>
      </c>
      <c r="D43">
        <f>IF(ISERROR(MATCH(A43, 'LCbC_MM_10%_leastCohesive'!$A:$A,0)),0,1)</f>
        <v>1</v>
      </c>
    </row>
    <row r="44" spans="1:4" x14ac:dyDescent="0.25">
      <c r="A44" t="s">
        <v>122</v>
      </c>
      <c r="B44">
        <v>2</v>
      </c>
      <c r="D44">
        <f>IF(ISERROR(MATCH(A44, 'LCbC_MM_10%_leastCohesive'!$A:$A,0)),0,1)</f>
        <v>1</v>
      </c>
    </row>
    <row r="45" spans="1:4" x14ac:dyDescent="0.25">
      <c r="A45" t="s">
        <v>126</v>
      </c>
      <c r="B45">
        <v>2</v>
      </c>
      <c r="D45">
        <f>IF(ISERROR(MATCH(A45, 'LCbC_MM_10%_leastCohesive'!$A:$A,0)),0,1)</f>
        <v>0</v>
      </c>
    </row>
    <row r="46" spans="1:4" x14ac:dyDescent="0.25">
      <c r="A46" t="s">
        <v>130</v>
      </c>
      <c r="B46">
        <v>2</v>
      </c>
      <c r="D46">
        <f>IF(ISERROR(MATCH(A46, 'LCbC_MM_10%_leastCohesive'!$A:$A,0)),0,1)</f>
        <v>1</v>
      </c>
    </row>
    <row r="47" spans="1:4" x14ac:dyDescent="0.25">
      <c r="A47" t="s">
        <v>132</v>
      </c>
      <c r="B47">
        <v>2</v>
      </c>
      <c r="D47">
        <f>IF(ISERROR(MATCH(A47, 'LCbC_MM_10%_leastCohesive'!$A:$A,0)),0,1)</f>
        <v>0</v>
      </c>
    </row>
    <row r="48" spans="1:4" x14ac:dyDescent="0.25">
      <c r="A48" t="s">
        <v>133</v>
      </c>
      <c r="B48">
        <v>2</v>
      </c>
      <c r="D48">
        <f>IF(ISERROR(MATCH(A48, 'LCbC_MM_10%_leastCohesive'!$A:$A,0)),0,1)</f>
        <v>0</v>
      </c>
    </row>
    <row r="49" spans="1:4" x14ac:dyDescent="0.25">
      <c r="A49" t="s">
        <v>135</v>
      </c>
      <c r="B49">
        <v>2</v>
      </c>
      <c r="D49">
        <f>IF(ISERROR(MATCH(A49, 'LCbC_MM_10%_leastCohesive'!$A:$A,0)),0,1)</f>
        <v>0</v>
      </c>
    </row>
    <row r="50" spans="1:4" x14ac:dyDescent="0.25">
      <c r="A50" t="s">
        <v>137</v>
      </c>
      <c r="B50">
        <v>2</v>
      </c>
      <c r="D50">
        <f>IF(ISERROR(MATCH(A50, 'LCbC_MM_10%_leastCohesive'!$A:$A,0)),0,1)</f>
        <v>0</v>
      </c>
    </row>
    <row r="51" spans="1:4" x14ac:dyDescent="0.25">
      <c r="A51" t="s">
        <v>138</v>
      </c>
      <c r="B51">
        <v>2</v>
      </c>
      <c r="D51">
        <f>IF(ISERROR(MATCH(A51, 'LCbC_MM_10%_leastCohesive'!$A:$A,0)),0,1)</f>
        <v>0</v>
      </c>
    </row>
    <row r="52" spans="1:4" x14ac:dyDescent="0.25">
      <c r="A52" t="s">
        <v>141</v>
      </c>
      <c r="B52">
        <v>2</v>
      </c>
      <c r="D52">
        <f>IF(ISERROR(MATCH(A52, 'LCbC_MM_10%_leastCohesive'!$A:$A,0)),0,1)</f>
        <v>0</v>
      </c>
    </row>
    <row r="53" spans="1:4" x14ac:dyDescent="0.25">
      <c r="A53" t="s">
        <v>142</v>
      </c>
      <c r="B53">
        <v>2</v>
      </c>
      <c r="D53">
        <f>IF(ISERROR(MATCH(A53, 'LCbC_MM_10%_leastCohesive'!$A:$A,0)),0,1)</f>
        <v>0</v>
      </c>
    </row>
    <row r="54" spans="1:4" x14ac:dyDescent="0.25">
      <c r="A54" t="s">
        <v>143</v>
      </c>
      <c r="B54">
        <v>2</v>
      </c>
      <c r="D54">
        <f>IF(ISERROR(MATCH(A54, 'LCbC_MM_10%_leastCohesive'!$A:$A,0)),0,1)</f>
        <v>0</v>
      </c>
    </row>
    <row r="55" spans="1:4" x14ac:dyDescent="0.25">
      <c r="A55" t="s">
        <v>146</v>
      </c>
      <c r="B55">
        <v>2</v>
      </c>
      <c r="D55">
        <f>IF(ISERROR(MATCH(A55, 'LCbC_MM_10%_leastCohesive'!$A:$A,0)),0,1)</f>
        <v>0</v>
      </c>
    </row>
    <row r="56" spans="1:4" x14ac:dyDescent="0.25">
      <c r="A56" t="s">
        <v>147</v>
      </c>
      <c r="B56">
        <v>2</v>
      </c>
      <c r="D56">
        <f>IF(ISERROR(MATCH(A56, 'LCbC_MM_10%_leastCohesive'!$A:$A,0)),0,1)</f>
        <v>0</v>
      </c>
    </row>
    <row r="57" spans="1:4" x14ac:dyDescent="0.25">
      <c r="A57" t="s">
        <v>149</v>
      </c>
      <c r="B57">
        <v>2</v>
      </c>
      <c r="D57">
        <f>IF(ISERROR(MATCH(A57, 'LCbC_MM_10%_leastCohesive'!$A:$A,0)),0,1)</f>
        <v>0</v>
      </c>
    </row>
    <row r="58" spans="1:4" x14ac:dyDescent="0.25">
      <c r="A58" t="s">
        <v>150</v>
      </c>
      <c r="B58">
        <v>2</v>
      </c>
      <c r="D58">
        <f>IF(ISERROR(MATCH(A58, 'LCbC_MM_10%_leastCohesive'!$A:$A,0)),0,1)</f>
        <v>0</v>
      </c>
    </row>
    <row r="59" spans="1:4" x14ac:dyDescent="0.25">
      <c r="A59" t="s">
        <v>152</v>
      </c>
      <c r="B59">
        <v>2</v>
      </c>
      <c r="D59">
        <f>IF(ISERROR(MATCH(A59, 'LCbC_MM_10%_leastCohesive'!$A:$A,0)),0,1)</f>
        <v>1</v>
      </c>
    </row>
    <row r="60" spans="1:4" x14ac:dyDescent="0.25">
      <c r="A60" t="s">
        <v>158</v>
      </c>
      <c r="B60">
        <v>2</v>
      </c>
      <c r="D60">
        <f>IF(ISERROR(MATCH(A60, 'LCbC_MM_10%_leastCohesive'!$A:$A,0)),0,1)</f>
        <v>0</v>
      </c>
    </row>
    <row r="61" spans="1:4" x14ac:dyDescent="0.25">
      <c r="A61" t="s">
        <v>164</v>
      </c>
      <c r="B61">
        <v>2</v>
      </c>
      <c r="D61">
        <f>IF(ISERROR(MATCH(A61, 'LCbC_MM_10%_leastCohesive'!$A:$A,0)),0,1)</f>
        <v>0</v>
      </c>
    </row>
    <row r="62" spans="1:4" x14ac:dyDescent="0.25">
      <c r="A62" t="s">
        <v>167</v>
      </c>
      <c r="B62">
        <v>2</v>
      </c>
      <c r="D62">
        <f>IF(ISERROR(MATCH(A62, 'LCbC_MM_10%_leastCohesive'!$A:$A,0)),0,1)</f>
        <v>0</v>
      </c>
    </row>
    <row r="63" spans="1:4" x14ac:dyDescent="0.25">
      <c r="A63" t="s">
        <v>169</v>
      </c>
      <c r="B63">
        <v>2</v>
      </c>
      <c r="D63">
        <f>IF(ISERROR(MATCH(A63, 'LCbC_MM_10%_leastCohesive'!$A:$A,0)),0,1)</f>
        <v>0</v>
      </c>
    </row>
    <row r="64" spans="1:4" x14ac:dyDescent="0.25">
      <c r="A64" t="s">
        <v>179</v>
      </c>
      <c r="B64">
        <v>2</v>
      </c>
      <c r="D64">
        <f>IF(ISERROR(MATCH(A64, 'LCbC_MM_10%_leastCohesive'!$A:$A,0)),0,1)</f>
        <v>0</v>
      </c>
    </row>
    <row r="65" spans="1:4" x14ac:dyDescent="0.25">
      <c r="A65" t="s">
        <v>181</v>
      </c>
      <c r="B65">
        <v>2</v>
      </c>
      <c r="D65">
        <f>IF(ISERROR(MATCH(A65, 'LCbC_MM_10%_leastCohesive'!$A:$A,0)),0,1)</f>
        <v>0</v>
      </c>
    </row>
    <row r="66" spans="1:4" x14ac:dyDescent="0.25">
      <c r="A66" t="s">
        <v>184</v>
      </c>
      <c r="B66">
        <v>2</v>
      </c>
      <c r="D66">
        <f>IF(ISERROR(MATCH(A66, 'LCbC_MM_10%_leastCohesive'!$A:$A,0)),0,1)</f>
        <v>0</v>
      </c>
    </row>
    <row r="67" spans="1:4" x14ac:dyDescent="0.25">
      <c r="A67" t="s">
        <v>185</v>
      </c>
      <c r="B67">
        <v>2</v>
      </c>
      <c r="D67">
        <f>IF(ISERROR(MATCH(A67, 'LCbC_MM_10%_leastCohesive'!$A:$A,0)),0,1)</f>
        <v>0</v>
      </c>
    </row>
    <row r="68" spans="1:4" x14ac:dyDescent="0.25">
      <c r="A68" t="s">
        <v>186</v>
      </c>
      <c r="B68">
        <v>2</v>
      </c>
      <c r="D68">
        <f>IF(ISERROR(MATCH(A68, 'LCbC_MM_10%_leastCohesive'!$A:$A,0)),0,1)</f>
        <v>0</v>
      </c>
    </row>
    <row r="69" spans="1:4" x14ac:dyDescent="0.25">
      <c r="A69" t="s">
        <v>187</v>
      </c>
      <c r="B69">
        <v>2</v>
      </c>
      <c r="D69">
        <f>IF(ISERROR(MATCH(A69, 'LCbC_MM_10%_leastCohesive'!$A:$A,0)),0,1)</f>
        <v>0</v>
      </c>
    </row>
    <row r="70" spans="1:4" x14ac:dyDescent="0.25">
      <c r="A70" t="s">
        <v>188</v>
      </c>
      <c r="B70">
        <v>2</v>
      </c>
      <c r="D70">
        <f>IF(ISERROR(MATCH(A70, 'LCbC_MM_10%_leastCohesive'!$A:$A,0)),0,1)</f>
        <v>0</v>
      </c>
    </row>
    <row r="71" spans="1:4" x14ac:dyDescent="0.25">
      <c r="A71" t="s">
        <v>189</v>
      </c>
      <c r="B71">
        <v>2</v>
      </c>
      <c r="D71">
        <f>IF(ISERROR(MATCH(A71, 'LCbC_MM_10%_leastCohesive'!$A:$A,0)),0,1)</f>
        <v>1</v>
      </c>
    </row>
    <row r="72" spans="1:4" x14ac:dyDescent="0.25">
      <c r="A72" t="s">
        <v>190</v>
      </c>
      <c r="B72">
        <v>2</v>
      </c>
      <c r="D72">
        <f>IF(ISERROR(MATCH(A72, 'LCbC_MM_10%_leastCohesive'!$A:$A,0)),0,1)</f>
        <v>0</v>
      </c>
    </row>
    <row r="73" spans="1:4" x14ac:dyDescent="0.25">
      <c r="A73" t="s">
        <v>191</v>
      </c>
      <c r="B73">
        <v>2</v>
      </c>
      <c r="D73">
        <f>IF(ISERROR(MATCH(A73, 'LCbC_MM_10%_leastCohesive'!$A:$A,0)),0,1)</f>
        <v>0</v>
      </c>
    </row>
    <row r="74" spans="1:4" x14ac:dyDescent="0.25">
      <c r="A74" t="s">
        <v>201</v>
      </c>
      <c r="B74">
        <v>2</v>
      </c>
      <c r="D74">
        <f>IF(ISERROR(MATCH(A74, 'LCbC_MM_10%_leastCohesive'!$A:$A,0)),0,1)</f>
        <v>0</v>
      </c>
    </row>
    <row r="75" spans="1:4" x14ac:dyDescent="0.25">
      <c r="A75" t="s">
        <v>205</v>
      </c>
      <c r="B75">
        <v>2</v>
      </c>
      <c r="D75">
        <f>IF(ISERROR(MATCH(A75, 'LCbC_MM_10%_leastCohesive'!$A:$A,0)),0,1)</f>
        <v>0</v>
      </c>
    </row>
    <row r="76" spans="1:4" x14ac:dyDescent="0.25">
      <c r="A76" t="s">
        <v>207</v>
      </c>
      <c r="B76">
        <v>2</v>
      </c>
      <c r="D76">
        <f>IF(ISERROR(MATCH(A76, 'LCbC_MM_10%_leastCohesive'!$A:$A,0)),0,1)</f>
        <v>0</v>
      </c>
    </row>
    <row r="77" spans="1:4" x14ac:dyDescent="0.25">
      <c r="A77" t="s">
        <v>212</v>
      </c>
      <c r="B77">
        <v>2</v>
      </c>
      <c r="D77">
        <f>IF(ISERROR(MATCH(A77, 'LCbC_MM_10%_leastCohesive'!$A:$A,0)),0,1)</f>
        <v>0</v>
      </c>
    </row>
    <row r="78" spans="1:4" x14ac:dyDescent="0.25">
      <c r="A78" t="s">
        <v>213</v>
      </c>
      <c r="B78">
        <v>2</v>
      </c>
      <c r="D78">
        <f>IF(ISERROR(MATCH(A78, 'LCbC_MM_10%_leastCohesive'!$A:$A,0)),0,1)</f>
        <v>0</v>
      </c>
    </row>
    <row r="79" spans="1:4" x14ac:dyDescent="0.25">
      <c r="A79" t="s">
        <v>222</v>
      </c>
      <c r="B79">
        <v>2</v>
      </c>
      <c r="D79">
        <f>IF(ISERROR(MATCH(A79, 'LCbC_MM_10%_leastCohesive'!$A:$A,0)),0,1)</f>
        <v>0</v>
      </c>
    </row>
    <row r="80" spans="1:4" x14ac:dyDescent="0.25">
      <c r="A80" t="s">
        <v>223</v>
      </c>
      <c r="B80">
        <v>2</v>
      </c>
      <c r="D80">
        <f>IF(ISERROR(MATCH(A80, 'LCbC_MM_10%_leastCohesive'!$A:$A,0)),0,1)</f>
        <v>1</v>
      </c>
    </row>
    <row r="81" spans="1:4" x14ac:dyDescent="0.25">
      <c r="A81" t="s">
        <v>224</v>
      </c>
      <c r="B81">
        <v>2</v>
      </c>
      <c r="D81">
        <f>IF(ISERROR(MATCH(A81, 'LCbC_MM_10%_leastCohesive'!$A:$A,0)),0,1)</f>
        <v>0</v>
      </c>
    </row>
    <row r="82" spans="1:4" x14ac:dyDescent="0.25">
      <c r="A82" t="s">
        <v>226</v>
      </c>
      <c r="B82">
        <v>2</v>
      </c>
      <c r="D82">
        <f>IF(ISERROR(MATCH(A82, 'LCbC_MM_10%_leastCohesive'!$A:$A,0)),0,1)</f>
        <v>0</v>
      </c>
    </row>
    <row r="83" spans="1:4" x14ac:dyDescent="0.25">
      <c r="A83" t="s">
        <v>228</v>
      </c>
      <c r="B83">
        <v>2</v>
      </c>
      <c r="D83">
        <f>IF(ISERROR(MATCH(A83, 'LCbC_MM_10%_leastCohesive'!$A:$A,0)),0,1)</f>
        <v>0</v>
      </c>
    </row>
    <row r="84" spans="1:4" x14ac:dyDescent="0.25">
      <c r="A84" t="s">
        <v>229</v>
      </c>
      <c r="B84">
        <v>2</v>
      </c>
      <c r="D84">
        <f>IF(ISERROR(MATCH(A84, 'LCbC_MM_10%_leastCohesive'!$A:$A,0)),0,1)</f>
        <v>0</v>
      </c>
    </row>
    <row r="85" spans="1:4" x14ac:dyDescent="0.25">
      <c r="A85" t="s">
        <v>230</v>
      </c>
      <c r="B85">
        <v>2</v>
      </c>
      <c r="D85">
        <f>IF(ISERROR(MATCH(A85, 'LCbC_MM_10%_leastCohesive'!$A:$A,0)),0,1)</f>
        <v>0</v>
      </c>
    </row>
    <row r="86" spans="1:4" x14ac:dyDescent="0.25">
      <c r="A86" t="s">
        <v>231</v>
      </c>
      <c r="B86">
        <v>2</v>
      </c>
      <c r="D86">
        <f>IF(ISERROR(MATCH(A86, 'LCbC_MM_10%_leastCohesive'!$A:$A,0)),0,1)</f>
        <v>0</v>
      </c>
    </row>
    <row r="87" spans="1:4" x14ac:dyDescent="0.25">
      <c r="A87" t="s">
        <v>242</v>
      </c>
      <c r="B87">
        <v>2</v>
      </c>
      <c r="D87">
        <f>IF(ISERROR(MATCH(A87, 'LCbC_MM_10%_leastCohesive'!$A:$A,0)),0,1)</f>
        <v>0</v>
      </c>
    </row>
    <row r="88" spans="1:4" x14ac:dyDescent="0.25">
      <c r="A88" t="s">
        <v>244</v>
      </c>
      <c r="B88">
        <v>2</v>
      </c>
      <c r="D88">
        <f>IF(ISERROR(MATCH(A88, 'LCbC_MM_10%_leastCohesive'!$A:$A,0)),0,1)</f>
        <v>0</v>
      </c>
    </row>
    <row r="89" spans="1:4" x14ac:dyDescent="0.25">
      <c r="A89" t="s">
        <v>245</v>
      </c>
      <c r="B89">
        <v>2</v>
      </c>
      <c r="D89">
        <f>IF(ISERROR(MATCH(A89, 'LCbC_MM_10%_leastCohesive'!$A:$A,0)),0,1)</f>
        <v>1</v>
      </c>
    </row>
    <row r="90" spans="1:4" x14ac:dyDescent="0.25">
      <c r="A90" t="s">
        <v>246</v>
      </c>
      <c r="B90">
        <v>2</v>
      </c>
      <c r="D90">
        <f>IF(ISERROR(MATCH(A90, 'LCbC_MM_10%_leastCohesive'!$A:$A,0)),0,1)</f>
        <v>1</v>
      </c>
    </row>
    <row r="91" spans="1:4" x14ac:dyDescent="0.25">
      <c r="A91" t="s">
        <v>248</v>
      </c>
      <c r="B91">
        <v>2</v>
      </c>
      <c r="D91">
        <f>IF(ISERROR(MATCH(A91, 'LCbC_MM_10%_leastCohesive'!$A:$A,0)),0,1)</f>
        <v>1</v>
      </c>
    </row>
    <row r="92" spans="1:4" x14ac:dyDescent="0.25">
      <c r="A92" t="s">
        <v>249</v>
      </c>
      <c r="B92">
        <v>2</v>
      </c>
      <c r="D92">
        <f>IF(ISERROR(MATCH(A92, 'LCbC_MM_10%_leastCohesive'!$A:$A,0)),0,1)</f>
        <v>1</v>
      </c>
    </row>
    <row r="93" spans="1:4" x14ac:dyDescent="0.25">
      <c r="A93" t="s">
        <v>250</v>
      </c>
      <c r="B93">
        <v>2</v>
      </c>
      <c r="D93">
        <f>IF(ISERROR(MATCH(A93, 'LCbC_MM_10%_leastCohesive'!$A:$A,0)),0,1)</f>
        <v>0</v>
      </c>
    </row>
    <row r="94" spans="1:4" x14ac:dyDescent="0.25">
      <c r="A94" t="s">
        <v>252</v>
      </c>
      <c r="B94">
        <v>2</v>
      </c>
      <c r="D94">
        <f>IF(ISERROR(MATCH(A94, 'LCbC_MM_10%_leastCohesive'!$A:$A,0)),0,1)</f>
        <v>0</v>
      </c>
    </row>
    <row r="95" spans="1:4" x14ac:dyDescent="0.25">
      <c r="A95" t="s">
        <v>253</v>
      </c>
      <c r="B95">
        <v>2</v>
      </c>
      <c r="D95">
        <f>IF(ISERROR(MATCH(A95, 'LCbC_MM_10%_leastCohesive'!$A:$A,0)),0,1)</f>
        <v>1</v>
      </c>
    </row>
    <row r="96" spans="1:4" x14ac:dyDescent="0.25">
      <c r="A96" t="s">
        <v>254</v>
      </c>
      <c r="B96">
        <v>2</v>
      </c>
      <c r="D96">
        <f>IF(ISERROR(MATCH(A96, 'LCbC_MM_10%_leastCohesive'!$A:$A,0)),0,1)</f>
        <v>1</v>
      </c>
    </row>
    <row r="97" spans="1:7" x14ac:dyDescent="0.25">
      <c r="A97" t="s">
        <v>256</v>
      </c>
      <c r="B97">
        <v>2</v>
      </c>
      <c r="D97">
        <f>IF(ISERROR(MATCH(A97, 'LCbC_MM_10%_leastCohesive'!$A:$A,0)),0,1)</f>
        <v>0</v>
      </c>
    </row>
    <row r="98" spans="1:7" x14ac:dyDescent="0.25">
      <c r="A98" t="s">
        <v>257</v>
      </c>
      <c r="B98">
        <v>2</v>
      </c>
      <c r="D98">
        <f>IF(ISERROR(MATCH(A98, 'LCbC_MM_10%_leastCohesive'!$A:$A,0)),0,1)</f>
        <v>0</v>
      </c>
    </row>
    <row r="99" spans="1:7" x14ac:dyDescent="0.25">
      <c r="A99" t="s">
        <v>258</v>
      </c>
      <c r="B99">
        <v>2</v>
      </c>
      <c r="D99">
        <f>IF(ISERROR(MATCH(A99, 'LCbC_MM_10%_leastCohesive'!$A:$A,0)),0,1)</f>
        <v>1</v>
      </c>
    </row>
    <row r="100" spans="1:7" x14ac:dyDescent="0.25">
      <c r="A100" t="s">
        <v>259</v>
      </c>
      <c r="B100">
        <v>2</v>
      </c>
      <c r="D100">
        <f>IF(ISERROR(MATCH(A100, 'LCbC_MM_10%_leastCohesive'!$A:$A,0)),0,1)</f>
        <v>0</v>
      </c>
    </row>
    <row r="101" spans="1:7" x14ac:dyDescent="0.25">
      <c r="A101" t="s">
        <v>260</v>
      </c>
      <c r="B101">
        <v>2</v>
      </c>
      <c r="D101">
        <f>IF(ISERROR(MATCH(A101, 'LCbC_MM_10%_leastCohesive'!$A:$A,0)),0,1)</f>
        <v>0</v>
      </c>
    </row>
    <row r="102" spans="1:7" x14ac:dyDescent="0.25">
      <c r="A102" t="s">
        <v>261</v>
      </c>
      <c r="B102">
        <v>2</v>
      </c>
      <c r="D102">
        <f>IF(ISERROR(MATCH(A102, 'LCbC_MM_10%_leastCohesive'!$A:$A,0)),0,1)</f>
        <v>0</v>
      </c>
    </row>
    <row r="103" spans="1:7" x14ac:dyDescent="0.25">
      <c r="A103" t="s">
        <v>262</v>
      </c>
      <c r="B103">
        <v>2</v>
      </c>
      <c r="D103">
        <f>IF(ISERROR(MATCH(A103, 'LCbC_MM_10%_leastCohesive'!$A:$A,0)),0,1)</f>
        <v>0</v>
      </c>
    </row>
    <row r="104" spans="1:7" x14ac:dyDescent="0.25">
      <c r="A104" t="s">
        <v>264</v>
      </c>
      <c r="B104">
        <v>2</v>
      </c>
      <c r="D104">
        <f>IF(ISERROR(MATCH(A104, 'LCbC_MM_10%_leastCohesive'!$A:$A,0)),0,1)</f>
        <v>0</v>
      </c>
    </row>
    <row r="105" spans="1:7" x14ac:dyDescent="0.25">
      <c r="A105" t="s">
        <v>314</v>
      </c>
      <c r="B105">
        <v>2</v>
      </c>
      <c r="D105">
        <f>IF(ISERROR(MATCH(A105, 'LCbC_MM_10%_leastCohesive'!$A:$A,0)),0,1)</f>
        <v>1</v>
      </c>
    </row>
    <row r="106" spans="1:7" x14ac:dyDescent="0.25">
      <c r="A106" t="s">
        <v>321</v>
      </c>
      <c r="B106">
        <v>2</v>
      </c>
      <c r="D106">
        <f>IF(ISERROR(MATCH(A106, 'LCbC_MM_10%_leastCohesive'!$A:$A,0)),0,1)</f>
        <v>1</v>
      </c>
    </row>
    <row r="107" spans="1:7" x14ac:dyDescent="0.25">
      <c r="D107">
        <f>SUM($D2:$D106)</f>
        <v>29</v>
      </c>
      <c r="E107" t="s">
        <v>327</v>
      </c>
    </row>
    <row r="108" spans="1:7" x14ac:dyDescent="0.25">
      <c r="D108">
        <f>D107/105</f>
        <v>0.27619047619047621</v>
      </c>
      <c r="E108" t="s">
        <v>328</v>
      </c>
      <c r="G108" t="s">
        <v>336</v>
      </c>
    </row>
    <row r="109" spans="1:7" x14ac:dyDescent="0.25">
      <c r="D109">
        <f>D107/71</f>
        <v>0.40845070422535212</v>
      </c>
      <c r="E109" t="s">
        <v>329</v>
      </c>
      <c r="G109" t="s">
        <v>335</v>
      </c>
    </row>
    <row r="110" spans="1:7" x14ac:dyDescent="0.25">
      <c r="D110">
        <f>2*((D108*D109)/(D108+D109))</f>
        <v>0.32954545454545459</v>
      </c>
      <c r="E110" t="s">
        <v>333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LCbC_MM_20%_leastCohesive</vt:lpstr>
      <vt:lpstr>MWE_20%_leastCohesive</vt:lpstr>
      <vt:lpstr>LCbC_Topics_20%_leastCohesive</vt:lpstr>
      <vt:lpstr>LCbC_XScan_20%_leastCohesive</vt:lpstr>
      <vt:lpstr>LCbC_MM_10%_leastCohesive</vt:lpstr>
      <vt:lpstr>MWE_10%_leastCohesive</vt:lpstr>
      <vt:lpstr>LCbC_Topics_10%_leastCohesive</vt:lpstr>
      <vt:lpstr>LCbC_XScan_10%_leastCohesive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Carreiro</dc:creator>
  <cp:lastModifiedBy>bruno</cp:lastModifiedBy>
  <dcterms:created xsi:type="dcterms:W3CDTF">2015-11-18T19:36:51Z</dcterms:created>
  <dcterms:modified xsi:type="dcterms:W3CDTF">2016-03-23T11:30:03Z</dcterms:modified>
</cp:coreProperties>
</file>